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830665FE-8F28-4DF8-95E6-AC5E3CC218FD}" xr6:coauthVersionLast="45" xr6:coauthVersionMax="45" xr10:uidLastSave="{00000000-0000-0000-0000-000000000000}"/>
  <bookViews>
    <workbookView xWindow="-28920" yWindow="-1230" windowWidth="29040" windowHeight="15840" xr2:uid="{00000000-000D-0000-FFFF-FFFF00000000}"/>
  </bookViews>
  <sheets>
    <sheet name="R3連絡票(原本)" sheetId="2" r:id="rId1"/>
    <sheet name="R3連絡票見本" sheetId="4" r:id="rId2"/>
    <sheet name="理科研学校番号・振込名" sheetId="6" r:id="rId3"/>
    <sheet name="集計表" sheetId="5" state="hidden" r:id="rId4"/>
  </sheets>
  <externalReferences>
    <externalReference r:id="rId5"/>
    <externalReference r:id="rId6"/>
  </externalReferences>
  <definedNames>
    <definedName name="data">[1]学校リスト!$A$2:$R$145</definedName>
    <definedName name="学校振込番号・依頼人名一覧">[2]基本データ!#REF!</definedName>
    <definedName name="金額">[1]基本データ!$C$5</definedName>
    <definedName name="項目">[1]学校リスト!$A$1:$Q$1</definedName>
    <definedName name="所属">[1]基本データ!$C$3</definedName>
    <definedName name="日付">[1]基本データ!$C$2</definedName>
    <definedName name="年度">[1]基本データ!#REF!</definedName>
    <definedName name="費目１">[1]基本データ!$C$6</definedName>
    <definedName name="費目２">[1]基本データ!$C$7</definedName>
    <definedName name="費目３">[1]基本データ!$C$8</definedName>
    <definedName name="部会長">[1]基本データ!$C$4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4" l="1"/>
  <c r="A13" i="2"/>
  <c r="J2" i="5" l="1"/>
  <c r="K2" i="5"/>
  <c r="L2" i="5"/>
  <c r="M2" i="5"/>
  <c r="N2" i="5"/>
  <c r="O2" i="5"/>
  <c r="P2" i="5"/>
  <c r="Q2" i="5"/>
  <c r="R2" i="5"/>
  <c r="S2" i="5"/>
  <c r="I2" i="5"/>
  <c r="A2" i="5" l="1"/>
  <c r="U2" i="5"/>
  <c r="H2" i="5"/>
  <c r="G2" i="5"/>
  <c r="F2" i="5"/>
  <c r="E2" i="5"/>
  <c r="D2" i="5"/>
  <c r="C2" i="5"/>
  <c r="B2" i="5"/>
  <c r="L24" i="4" l="1"/>
  <c r="G27" i="4" s="1"/>
  <c r="K27" i="4" s="1"/>
  <c r="L24" i="2" l="1"/>
  <c r="G27" i="2" s="1"/>
  <c r="K27" i="2" l="1"/>
  <c r="V2" i="5" s="1"/>
  <c r="T2" i="5"/>
</calcChain>
</file>

<file path=xl/sharedStrings.xml><?xml version="1.0" encoding="utf-8"?>
<sst xmlns="http://schemas.openxmlformats.org/spreadsheetml/2006/main" count="652" uniqueCount="362">
  <si>
    <t>学校名</t>
    <rPh sb="0" eb="3">
      <t>ガッコウメイ</t>
    </rPh>
    <phoneticPr fontId="3"/>
  </si>
  <si>
    <t>分校</t>
    <rPh sb="0" eb="2">
      <t>ブンコウ</t>
    </rPh>
    <phoneticPr fontId="3"/>
  </si>
  <si>
    <t>定時制</t>
    <rPh sb="0" eb="3">
      <t>テイジセイ</t>
    </rPh>
    <phoneticPr fontId="3"/>
  </si>
  <si>
    <t>通信制</t>
    <rPh sb="0" eb="3">
      <t>ツウシンセイ</t>
    </rPh>
    <phoneticPr fontId="3"/>
  </si>
  <si>
    <t>総会</t>
    <rPh sb="0" eb="2">
      <t>ソウカイ</t>
    </rPh>
    <phoneticPr fontId="3"/>
  </si>
  <si>
    <t>会費</t>
    <rPh sb="0" eb="2">
      <t>カイヒ</t>
    </rPh>
    <phoneticPr fontId="3"/>
  </si>
  <si>
    <t>資料代</t>
    <rPh sb="0" eb="3">
      <t>シリョウダイ</t>
    </rPh>
    <phoneticPr fontId="3"/>
  </si>
  <si>
    <t>物理</t>
    <rPh sb="0" eb="2">
      <t>ブツリ</t>
    </rPh>
    <phoneticPr fontId="3"/>
  </si>
  <si>
    <t>化学</t>
    <rPh sb="0" eb="2">
      <t>カガク</t>
    </rPh>
    <phoneticPr fontId="3"/>
  </si>
  <si>
    <t>生物</t>
    <rPh sb="0" eb="2">
      <t>セイブツ</t>
    </rPh>
    <phoneticPr fontId="3"/>
  </si>
  <si>
    <t>地学</t>
    <rPh sb="0" eb="2">
      <t>チガク</t>
    </rPh>
    <phoneticPr fontId="3"/>
  </si>
  <si>
    <t>実験</t>
    <rPh sb="0" eb="2">
      <t>ジッケン</t>
    </rPh>
    <phoneticPr fontId="3"/>
  </si>
  <si>
    <t>学級数</t>
    <rPh sb="0" eb="3">
      <t>ガッキュウスウ</t>
    </rPh>
    <phoneticPr fontId="3"/>
  </si>
  <si>
    <t>総会資料数※</t>
    <rPh sb="0" eb="2">
      <t>ソウカイ</t>
    </rPh>
    <rPh sb="2" eb="4">
      <t>シリョウ</t>
    </rPh>
    <rPh sb="4" eb="5">
      <t>スウ</t>
    </rPh>
    <phoneticPr fontId="3"/>
  </si>
  <si>
    <t>※講師を除く理科教員全員に配布</t>
    <rPh sb="1" eb="3">
      <t>コウシ</t>
    </rPh>
    <rPh sb="4" eb="5">
      <t>ノゾ</t>
    </rPh>
    <rPh sb="6" eb="8">
      <t>リカ</t>
    </rPh>
    <rPh sb="8" eb="10">
      <t>キョウイン</t>
    </rPh>
    <rPh sb="10" eb="12">
      <t>ゼンイン</t>
    </rPh>
    <rPh sb="13" eb="15">
      <t>ハイフ</t>
    </rPh>
    <phoneticPr fontId="3"/>
  </si>
  <si>
    <t>理科主任名</t>
    <rPh sb="0" eb="2">
      <t>リカ</t>
    </rPh>
    <rPh sb="2" eb="4">
      <t>シュニン</t>
    </rPh>
    <rPh sb="4" eb="5">
      <t>メイ</t>
    </rPh>
    <phoneticPr fontId="3"/>
  </si>
  <si>
    <t>1．総会会費欄は，学級数に応じた金額に○印を記入して下さい。
　９学級以下は2500円，特別支援学校は1500円です。
　ただし分校・定時制は独立校扱いの希望の場合は会費「4500」（又は「2500」）・資料「1000」に
　○印，それ以外は会費「０」・資料代「０」に○印を記入して下さい。</t>
    <rPh sb="2" eb="4">
      <t>ソウカイ</t>
    </rPh>
    <rPh sb="4" eb="6">
      <t>カイヒ</t>
    </rPh>
    <rPh sb="6" eb="7">
      <t>ラン</t>
    </rPh>
    <rPh sb="9" eb="11">
      <t>ガッキュウ</t>
    </rPh>
    <rPh sb="11" eb="12">
      <t>スウ</t>
    </rPh>
    <rPh sb="13" eb="14">
      <t>オウ</t>
    </rPh>
    <rPh sb="16" eb="18">
      <t>キンガク</t>
    </rPh>
    <rPh sb="20" eb="21">
      <t>シルシ</t>
    </rPh>
    <rPh sb="22" eb="24">
      <t>キニュウ</t>
    </rPh>
    <rPh sb="26" eb="27">
      <t>クダ</t>
    </rPh>
    <rPh sb="92" eb="93">
      <t>マタ</t>
    </rPh>
    <rPh sb="102" eb="104">
      <t>シリョウ</t>
    </rPh>
    <rPh sb="121" eb="123">
      <t>カイヒ</t>
    </rPh>
    <rPh sb="127" eb="130">
      <t>シリョウダイ</t>
    </rPh>
    <phoneticPr fontId="3"/>
  </si>
  <si>
    <t>令和３年度　理科研究会・各部会連絡票</t>
    <rPh sb="0" eb="2">
      <t>レイワ</t>
    </rPh>
    <rPh sb="3" eb="5">
      <t>ネンド</t>
    </rPh>
    <rPh sb="6" eb="8">
      <t>リカ</t>
    </rPh>
    <rPh sb="8" eb="11">
      <t>ケンキュウカイ</t>
    </rPh>
    <rPh sb="12" eb="15">
      <t>カクブカイ</t>
    </rPh>
    <rPh sb="15" eb="17">
      <t>レンラク</t>
    </rPh>
    <rPh sb="17" eb="18">
      <t>ヒョウ</t>
    </rPh>
    <phoneticPr fontId="3"/>
  </si>
  <si>
    <t>発行なし</t>
    <rPh sb="0" eb="2">
      <t>ハッコウ</t>
    </rPh>
    <phoneticPr fontId="3"/>
  </si>
  <si>
    <t>ゆうちょ銀行　記号１８１３０　番号２２８３２５１１
　　　　加　入　者　名　宮城県高等学校理科研究会</t>
    <phoneticPr fontId="3"/>
  </si>
  <si>
    <t>※振込依頼人の欄には，別紙一覧表の「県理研学校番号　振込名」をご記入下さい。</t>
  </si>
  <si>
    <t>(円）</t>
    <rPh sb="1" eb="2">
      <t>エン</t>
    </rPh>
    <phoneticPr fontId="3"/>
  </si>
  <si>
    <t>振込先：</t>
    <rPh sb="0" eb="2">
      <t>フリコミ</t>
    </rPh>
    <rPh sb="2" eb="3">
      <t>サキ</t>
    </rPh>
    <phoneticPr fontId="3"/>
  </si>
  <si>
    <t xml:space="preserve">
合計額</t>
    <rPh sb="1" eb="4">
      <t>ゴウケイガク</t>
    </rPh>
    <phoneticPr fontId="3"/>
  </si>
  <si>
    <t>合計額</t>
    <rPh sb="0" eb="2">
      <t>ゴウケイ</t>
    </rPh>
    <rPh sb="2" eb="3">
      <t>ガク</t>
    </rPh>
    <phoneticPr fontId="3"/>
  </si>
  <si>
    <t>振込手数料（手入力）</t>
    <rPh sb="0" eb="2">
      <t>フリコミ</t>
    </rPh>
    <rPh sb="2" eb="5">
      <t>テスウリョウ</t>
    </rPh>
    <rPh sb="6" eb="9">
      <t>テニュウリョク</t>
    </rPh>
    <phoneticPr fontId="3"/>
  </si>
  <si>
    <t>振込額※１</t>
    <rPh sb="0" eb="2">
      <t>フリコミ</t>
    </rPh>
    <rPh sb="2" eb="3">
      <t>ガク</t>
    </rPh>
    <phoneticPr fontId="3"/>
  </si>
  <si>
    <t>七十七銀行  八幡町支店　店コード２５６　口座番号５０３１９３５　普通
　　　　受　取　人　　　宮城県高等学校理科研究会</t>
    <phoneticPr fontId="3"/>
  </si>
  <si>
    <t>※現金窓口の場合は利用しない（総合口座なので，手数料がとても高い　550円）</t>
    <rPh sb="1" eb="3">
      <t>ゲンキン</t>
    </rPh>
    <rPh sb="3" eb="5">
      <t>マドグチ</t>
    </rPh>
    <rPh sb="6" eb="8">
      <t>バアイ</t>
    </rPh>
    <rPh sb="9" eb="11">
      <t>リヨウ</t>
    </rPh>
    <rPh sb="15" eb="17">
      <t>ソウゴウ</t>
    </rPh>
    <rPh sb="17" eb="19">
      <t>コウザ</t>
    </rPh>
    <rPh sb="23" eb="26">
      <t>テスウリョウ</t>
    </rPh>
    <rPh sb="30" eb="31">
      <t>タカ</t>
    </rPh>
    <rPh sb="36" eb="37">
      <t>エン</t>
    </rPh>
    <phoneticPr fontId="3"/>
  </si>
  <si>
    <r>
      <rPr>
        <b/>
        <sz val="12"/>
        <color theme="1"/>
        <rFont val="游ゴシック"/>
        <family val="3"/>
        <charset val="128"/>
        <scheme val="minor"/>
      </rPr>
      <t>※１</t>
    </r>
    <r>
      <rPr>
        <sz val="12"/>
        <color theme="1"/>
        <rFont val="游ゴシック"/>
        <family val="3"/>
        <charset val="128"/>
        <scheme val="minor"/>
      </rPr>
      <t xml:space="preserve"> 振込手数料は，事務局で負担するので，</t>
    </r>
    <r>
      <rPr>
        <b/>
        <sz val="20"/>
        <color theme="1"/>
        <rFont val="游ゴシック"/>
        <family val="3"/>
        <charset val="128"/>
        <scheme val="minor"/>
      </rPr>
      <t>必ず合計額から手数料を差し引いた金額を入金ください</t>
    </r>
    <r>
      <rPr>
        <b/>
        <sz val="12"/>
        <color theme="1"/>
        <rFont val="游ゴシック"/>
        <family val="3"/>
        <charset val="128"/>
        <scheme val="minor"/>
      </rPr>
      <t>。</t>
    </r>
    <r>
      <rPr>
        <sz val="12"/>
        <color theme="1"/>
        <rFont val="游ゴシック"/>
        <family val="3"/>
        <charset val="128"/>
        <scheme val="minor"/>
      </rPr>
      <t>ただし，できるだけすくない手数料での入金協力をお願いします。</t>
    </r>
    <rPh sb="10" eb="13">
      <t>ジムキョク</t>
    </rPh>
    <rPh sb="14" eb="16">
      <t>フタン</t>
    </rPh>
    <rPh sb="21" eb="22">
      <t>カナラ</t>
    </rPh>
    <rPh sb="23" eb="25">
      <t>ゴウケイ</t>
    </rPh>
    <rPh sb="25" eb="26">
      <t>ガク</t>
    </rPh>
    <rPh sb="28" eb="31">
      <t>テスウリョウ</t>
    </rPh>
    <rPh sb="32" eb="33">
      <t>サ</t>
    </rPh>
    <rPh sb="34" eb="35">
      <t>ヒ</t>
    </rPh>
    <rPh sb="37" eb="39">
      <t>キンガク</t>
    </rPh>
    <rPh sb="40" eb="42">
      <t>ニュウキン</t>
    </rPh>
    <rPh sb="60" eb="63">
      <t>テスウリョウ</t>
    </rPh>
    <rPh sb="65" eb="67">
      <t>ニュウキン</t>
    </rPh>
    <rPh sb="67" eb="69">
      <t>キョウリョク</t>
    </rPh>
    <rPh sb="71" eb="72">
      <t>ネガ</t>
    </rPh>
    <phoneticPr fontId="3"/>
  </si>
  <si>
    <t>○</t>
  </si>
  <si>
    <t xml:space="preserve">２．Eメールは，令和３年４月２８日（水）14：50までにお願いします。
</t>
    <rPh sb="8" eb="10">
      <t>レイワ</t>
    </rPh>
    <rPh sb="11" eb="12">
      <t>ネン</t>
    </rPh>
    <rPh sb="13" eb="14">
      <t>ガツ</t>
    </rPh>
    <rPh sb="16" eb="17">
      <t>ニチ</t>
    </rPh>
    <rPh sb="18" eb="19">
      <t>スイ</t>
    </rPh>
    <rPh sb="29" eb="30">
      <t>ネガ</t>
    </rPh>
    <phoneticPr fontId="3"/>
  </si>
  <si>
    <t xml:space="preserve">３．振込は令和３年５月７日（金）までにお願いします。
</t>
    <rPh sb="2" eb="4">
      <t>フリコミ</t>
    </rPh>
    <rPh sb="5" eb="7">
      <t>レイワ</t>
    </rPh>
    <rPh sb="8" eb="9">
      <t>ネン</t>
    </rPh>
    <rPh sb="10" eb="11">
      <t>ガツ</t>
    </rPh>
    <rPh sb="12" eb="13">
      <t>ニチ</t>
    </rPh>
    <rPh sb="14" eb="15">
      <t>キン</t>
    </rPh>
    <rPh sb="20" eb="21">
      <t>ネガ</t>
    </rPh>
    <phoneticPr fontId="3"/>
  </si>
  <si>
    <t>４．学校データ</t>
    <rPh sb="2" eb="4">
      <t>ガッコウ</t>
    </rPh>
    <phoneticPr fontId="3"/>
  </si>
  <si>
    <t>※郵便局の口座から口座の場合は手数料　ATM100円　窓口146円　（ゆうちょ口座があれば推奨）</t>
    <rPh sb="1" eb="4">
      <t>ユウビンキョク</t>
    </rPh>
    <rPh sb="5" eb="7">
      <t>コウザ</t>
    </rPh>
    <rPh sb="9" eb="11">
      <t>コウザ</t>
    </rPh>
    <rPh sb="12" eb="14">
      <t>バアイ</t>
    </rPh>
    <rPh sb="15" eb="18">
      <t>テスウリョウ</t>
    </rPh>
    <rPh sb="25" eb="26">
      <t>エン</t>
    </rPh>
    <rPh sb="27" eb="29">
      <t>マドグチ</t>
    </rPh>
    <rPh sb="32" eb="33">
      <t>エン</t>
    </rPh>
    <rPh sb="39" eb="41">
      <t>コウザ</t>
    </rPh>
    <rPh sb="45" eb="47">
      <t>スイショウ</t>
    </rPh>
    <phoneticPr fontId="3"/>
  </si>
  <si>
    <t>※七十七現金振込手数料　ＡＴＭ220円推奨　　窓口330円</t>
    <rPh sb="1" eb="4">
      <t>７７</t>
    </rPh>
    <rPh sb="4" eb="6">
      <t>ゲンキン</t>
    </rPh>
    <rPh sb="6" eb="8">
      <t>フリコミ</t>
    </rPh>
    <rPh sb="8" eb="11">
      <t>テスウリョウ</t>
    </rPh>
    <rPh sb="18" eb="19">
      <t>エン</t>
    </rPh>
    <rPh sb="19" eb="21">
      <t>スイショウ</t>
    </rPh>
    <rPh sb="23" eb="25">
      <t>マドグチ</t>
    </rPh>
    <rPh sb="28" eb="29">
      <t>エン</t>
    </rPh>
    <phoneticPr fontId="3"/>
  </si>
  <si>
    <t>資料を購入する部会の欄に○印を記入して下さい。</t>
    <phoneticPr fontId="3"/>
  </si>
  <si>
    <t>５．総会会費及び資料代のデータ</t>
    <rPh sb="2" eb="4">
      <t>ソウカイ</t>
    </rPh>
    <rPh sb="4" eb="6">
      <t>カイヒ</t>
    </rPh>
    <rPh sb="6" eb="7">
      <t>オヨ</t>
    </rPh>
    <rPh sb="8" eb="10">
      <t>シリョウ</t>
    </rPh>
    <rPh sb="10" eb="11">
      <t>ダイ</t>
    </rPh>
    <phoneticPr fontId="3"/>
  </si>
  <si>
    <t>総会資料数</t>
    <rPh sb="0" eb="2">
      <t>ソウカイ</t>
    </rPh>
    <rPh sb="2" eb="4">
      <t>シリョウ</t>
    </rPh>
    <rPh sb="4" eb="5">
      <t>スウ</t>
    </rPh>
    <phoneticPr fontId="3"/>
  </si>
  <si>
    <t>会費4500</t>
    <rPh sb="0" eb="2">
      <t>カイヒ</t>
    </rPh>
    <phoneticPr fontId="3"/>
  </si>
  <si>
    <t>会費2500</t>
    <rPh sb="0" eb="2">
      <t>カイヒ</t>
    </rPh>
    <phoneticPr fontId="3"/>
  </si>
  <si>
    <t>会費1500</t>
    <rPh sb="0" eb="2">
      <t>カイヒ</t>
    </rPh>
    <phoneticPr fontId="3"/>
  </si>
  <si>
    <t>会費0</t>
    <rPh sb="0" eb="2">
      <t>カイヒ</t>
    </rPh>
    <phoneticPr fontId="3"/>
  </si>
  <si>
    <t>資料代100</t>
    <rPh sb="0" eb="3">
      <t>シリョウダイ</t>
    </rPh>
    <phoneticPr fontId="3"/>
  </si>
  <si>
    <t>資料代0</t>
    <rPh sb="0" eb="3">
      <t>シリョウダイ</t>
    </rPh>
    <phoneticPr fontId="3"/>
  </si>
  <si>
    <t>物理0</t>
    <rPh sb="0" eb="2">
      <t>ブツリ</t>
    </rPh>
    <phoneticPr fontId="3"/>
  </si>
  <si>
    <t>化学800</t>
    <rPh sb="0" eb="2">
      <t>カガク</t>
    </rPh>
    <phoneticPr fontId="3"/>
  </si>
  <si>
    <t>生物1000</t>
    <rPh sb="0" eb="2">
      <t>セイブツ</t>
    </rPh>
    <phoneticPr fontId="3"/>
  </si>
  <si>
    <t>地学1000</t>
    <rPh sb="0" eb="2">
      <t>チガク</t>
    </rPh>
    <phoneticPr fontId="3"/>
  </si>
  <si>
    <t>実験1000</t>
    <rPh sb="0" eb="2">
      <t>ジッケン</t>
    </rPh>
    <phoneticPr fontId="3"/>
  </si>
  <si>
    <t>合計額</t>
    <rPh sb="0" eb="3">
      <t>ゴウケイガク</t>
    </rPh>
    <phoneticPr fontId="3"/>
  </si>
  <si>
    <t>振込手数料</t>
    <rPh sb="0" eb="2">
      <t>フリコミ</t>
    </rPh>
    <rPh sb="2" eb="5">
      <t>テスウリョウ</t>
    </rPh>
    <phoneticPr fontId="3"/>
  </si>
  <si>
    <t>振込額</t>
    <rPh sb="0" eb="3">
      <t>フリコミガク</t>
    </rPh>
    <phoneticPr fontId="3"/>
  </si>
  <si>
    <t>七十七銀行  八幡町支店　店コード２５６　口座番号５０３１９３５　普通
　　　　受　取　人　　　宮城県高等学校理科研究会 　代表　瀬戸義悦</t>
    <phoneticPr fontId="3"/>
  </si>
  <si>
    <t>ゆうちょ銀行　記号１８１３０　番号２２８３２５１１
　　　　加入者名　宮城県高等学校理科研究会　代表者　瀬戸義悦</t>
    <rPh sb="48" eb="51">
      <t>ダイヒョウシャ</t>
    </rPh>
    <rPh sb="52" eb="54">
      <t>セト</t>
    </rPh>
    <rPh sb="54" eb="56">
      <t>ヨシエツ</t>
    </rPh>
    <phoneticPr fontId="3"/>
  </si>
  <si>
    <t>※七十七現金振込手数料　ＡＴＭ220円　　窓口330円</t>
    <rPh sb="1" eb="4">
      <t>７７</t>
    </rPh>
    <rPh sb="4" eb="6">
      <t>ゲンキン</t>
    </rPh>
    <rPh sb="6" eb="8">
      <t>フリコミ</t>
    </rPh>
    <rPh sb="8" eb="11">
      <t>テスウリョウ</t>
    </rPh>
    <rPh sb="18" eb="19">
      <t>エン</t>
    </rPh>
    <rPh sb="21" eb="23">
      <t>マドグチ</t>
    </rPh>
    <rPh sb="26" eb="27">
      <t>エン</t>
    </rPh>
    <phoneticPr fontId="3"/>
  </si>
  <si>
    <t>※口座なし現金窓口の場合は利用不可（総合口座なので，手数料がとても高い　550円）</t>
    <rPh sb="1" eb="3">
      <t>コウザ</t>
    </rPh>
    <rPh sb="5" eb="7">
      <t>ゲンキン</t>
    </rPh>
    <rPh sb="7" eb="9">
      <t>マドグチ</t>
    </rPh>
    <rPh sb="10" eb="12">
      <t>バアイ</t>
    </rPh>
    <rPh sb="13" eb="15">
      <t>リヨウ</t>
    </rPh>
    <rPh sb="15" eb="17">
      <t>フカ</t>
    </rPh>
    <rPh sb="18" eb="20">
      <t>ソウゴウ</t>
    </rPh>
    <rPh sb="20" eb="22">
      <t>コウザ</t>
    </rPh>
    <rPh sb="26" eb="29">
      <t>テスウリョウ</t>
    </rPh>
    <rPh sb="33" eb="34">
      <t>タカ</t>
    </rPh>
    <rPh sb="39" eb="40">
      <t>エン</t>
    </rPh>
    <phoneticPr fontId="3"/>
  </si>
  <si>
    <r>
      <t>※振込依頼人の欄には，別紙一覧表の</t>
    </r>
    <r>
      <rPr>
        <b/>
        <sz val="22"/>
        <color theme="1"/>
        <rFont val="游ゴシック"/>
        <family val="3"/>
        <charset val="128"/>
        <scheme val="minor"/>
      </rPr>
      <t>「県理研学校番号　振込名」</t>
    </r>
    <r>
      <rPr>
        <b/>
        <sz val="11"/>
        <color theme="1"/>
        <rFont val="游ゴシック"/>
        <family val="3"/>
        <charset val="128"/>
        <scheme val="minor"/>
      </rPr>
      <t>をご記入下さい。</t>
    </r>
    <phoneticPr fontId="3"/>
  </si>
  <si>
    <t>宮城県高等学校理科研究会　県理研学校番号・振込名　一覧表</t>
    <rPh sb="0" eb="3">
      <t>ミヤギケン</t>
    </rPh>
    <rPh sb="3" eb="5">
      <t>コウトウ</t>
    </rPh>
    <rPh sb="5" eb="7">
      <t>ガッコウ</t>
    </rPh>
    <rPh sb="7" eb="9">
      <t>リカ</t>
    </rPh>
    <rPh sb="9" eb="12">
      <t>ケンキュウカイ</t>
    </rPh>
    <rPh sb="13" eb="14">
      <t>ケン</t>
    </rPh>
    <rPh sb="14" eb="16">
      <t>リケン</t>
    </rPh>
    <rPh sb="16" eb="18">
      <t>ガッコウ</t>
    </rPh>
    <rPh sb="18" eb="20">
      <t>バンゴウ</t>
    </rPh>
    <rPh sb="21" eb="23">
      <t>フリコミ</t>
    </rPh>
    <rPh sb="23" eb="24">
      <t>メイ</t>
    </rPh>
    <rPh sb="25" eb="28">
      <t>イチランヒョウ</t>
    </rPh>
    <phoneticPr fontId="3"/>
  </si>
  <si>
    <t>学校番号</t>
    <rPh sb="0" eb="2">
      <t>ガッコウ</t>
    </rPh>
    <rPh sb="2" eb="4">
      <t>バンゴウ</t>
    </rPh>
    <phoneticPr fontId="13"/>
  </si>
  <si>
    <t>支部</t>
  </si>
  <si>
    <t>公私</t>
    <rPh sb="0" eb="2">
      <t>コウシ</t>
    </rPh>
    <phoneticPr fontId="14"/>
  </si>
  <si>
    <t>学校名</t>
  </si>
  <si>
    <t>県理研
学校番号・振込名</t>
    <rPh sb="0" eb="1">
      <t>ケン</t>
    </rPh>
    <rPh sb="1" eb="3">
      <t>リケン</t>
    </rPh>
    <rPh sb="4" eb="6">
      <t>ガッコウ</t>
    </rPh>
    <rPh sb="6" eb="8">
      <t>バンゴウ</t>
    </rPh>
    <rPh sb="9" eb="11">
      <t>フリコミ</t>
    </rPh>
    <rPh sb="11" eb="12">
      <t>メイ</t>
    </rPh>
    <phoneticPr fontId="13"/>
  </si>
  <si>
    <t>1-1</t>
  </si>
  <si>
    <t>仙南</t>
    <rPh sb="0" eb="2">
      <t>センナン</t>
    </rPh>
    <phoneticPr fontId="14"/>
  </si>
  <si>
    <t>県立</t>
    <rPh sb="0" eb="1">
      <t>ケン</t>
    </rPh>
    <rPh sb="1" eb="2">
      <t>リツ</t>
    </rPh>
    <phoneticPr fontId="14"/>
  </si>
  <si>
    <t>宮城県白石高等学校</t>
  </si>
  <si>
    <t>0101ｼﾛｲｼ</t>
    <phoneticPr fontId="13"/>
  </si>
  <si>
    <t>1-2</t>
  </si>
  <si>
    <t>宮城県白石高等学校 七ヶ宿校</t>
  </si>
  <si>
    <t>0102ｼﾁｶｼｭｸ</t>
    <phoneticPr fontId="13"/>
  </si>
  <si>
    <t>宮城県蔵王高等学校</t>
  </si>
  <si>
    <t>02ｻﾞｵｳ</t>
    <phoneticPr fontId="13"/>
  </si>
  <si>
    <t>宮城県白石工業高等学校</t>
  </si>
  <si>
    <t>03ｼﾛｲｼｺｳｷﾞｮｳ</t>
    <phoneticPr fontId="13"/>
  </si>
  <si>
    <t>宮城県村田高等学校</t>
  </si>
  <si>
    <t>04ﾑﾗﾀ</t>
  </si>
  <si>
    <t>5-1</t>
  </si>
  <si>
    <t>宮城県柴田農林高等学校</t>
  </si>
  <si>
    <t>0501ｼﾊﾞﾉｳ</t>
    <phoneticPr fontId="13"/>
  </si>
  <si>
    <t>5-2</t>
  </si>
  <si>
    <t>宮城県柴田農林高等学校 川崎校</t>
  </si>
  <si>
    <t>0502ｼﾊﾞﾉｳｶﾜｻｷ</t>
    <phoneticPr fontId="13"/>
  </si>
  <si>
    <t>6-1</t>
  </si>
  <si>
    <t>宮城県大河原商業高等学校</t>
  </si>
  <si>
    <t>0601ﾀﾞｲｼｮｳ</t>
    <phoneticPr fontId="13"/>
  </si>
  <si>
    <t>6-2</t>
  </si>
  <si>
    <t>宮城県大河原商業高等学校 定時制</t>
  </si>
  <si>
    <t>0602ﾀﾞｲｼｮｳﾃｲｼﾞ</t>
    <phoneticPr fontId="13"/>
  </si>
  <si>
    <t>宮城県柴田高等学校</t>
  </si>
  <si>
    <t>07ｼﾊﾞﾀ</t>
  </si>
  <si>
    <t>宮城県角田高等学校</t>
  </si>
  <si>
    <t>08ｶｸﾀﾞ</t>
  </si>
  <si>
    <t>宮城県伊具高等学校</t>
  </si>
  <si>
    <t>09ｲｸﾞ</t>
  </si>
  <si>
    <t>10-1</t>
  </si>
  <si>
    <t>宮城県名取高等学校</t>
  </si>
  <si>
    <t>1001ﾅﾄﾘ</t>
    <phoneticPr fontId="13"/>
  </si>
  <si>
    <t>10-2</t>
  </si>
  <si>
    <t>宮城県名取高等学校 定時制</t>
  </si>
  <si>
    <t>1002ﾅﾄﾘﾃｲｼﾞ</t>
    <phoneticPr fontId="13"/>
  </si>
  <si>
    <t>宮城県名取北高等学校</t>
  </si>
  <si>
    <t>11ﾅﾄﾘｷﾀ</t>
  </si>
  <si>
    <t>宮城県亘理高等学校</t>
  </si>
  <si>
    <t>12ﾜﾀﾘ</t>
  </si>
  <si>
    <t>宮城県農業高等学校</t>
  </si>
  <si>
    <t>13ﾐﾔﾉｳ</t>
  </si>
  <si>
    <t>仙塩</t>
    <rPh sb="0" eb="2">
      <t>センエン</t>
    </rPh>
    <phoneticPr fontId="14"/>
  </si>
  <si>
    <t>宮城県仙台第一高等学校</t>
  </si>
  <si>
    <t>14ｲﾁｺｳ</t>
  </si>
  <si>
    <t>宮城県仙台二華高等学校</t>
    <rPh sb="3" eb="5">
      <t>センダイ</t>
    </rPh>
    <rPh sb="5" eb="6">
      <t>ニ</t>
    </rPh>
    <rPh sb="6" eb="7">
      <t>カ</t>
    </rPh>
    <phoneticPr fontId="14"/>
  </si>
  <si>
    <t>15ﾆｶｺｳ</t>
  </si>
  <si>
    <t>宮城県仙台三桜高等学校</t>
    <rPh sb="3" eb="5">
      <t>センダイ</t>
    </rPh>
    <rPh sb="5" eb="7">
      <t>サンオウ</t>
    </rPh>
    <phoneticPr fontId="14"/>
  </si>
  <si>
    <t>16ｻﾝｵｳ</t>
  </si>
  <si>
    <t>宮城県仙台向山高等学校</t>
  </si>
  <si>
    <t>17ﾑｶｲﾔﾏ</t>
  </si>
  <si>
    <t>宮城県仙台南高等学校</t>
  </si>
  <si>
    <t>18ﾐﾅﾐ</t>
  </si>
  <si>
    <t>宮城県仙台西高等学校</t>
  </si>
  <si>
    <t>19ﾆｼ</t>
  </si>
  <si>
    <t>宮城県仙台東高等学校</t>
  </si>
  <si>
    <t>20ﾋｶﾞｼ</t>
  </si>
  <si>
    <t>宮城県工業高等学校</t>
  </si>
  <si>
    <t>21ｹﾝｺｳｷﾞｮｳ</t>
  </si>
  <si>
    <t>22-1</t>
  </si>
  <si>
    <t>市立</t>
    <rPh sb="0" eb="2">
      <t>シリツ</t>
    </rPh>
    <phoneticPr fontId="14"/>
  </si>
  <si>
    <t>仙台市立仙台工業高等学校</t>
    <rPh sb="0" eb="4">
      <t>センダイシリツ</t>
    </rPh>
    <phoneticPr fontId="14"/>
  </si>
  <si>
    <t>2201ｼｺｳｷﾞｮｳ</t>
    <phoneticPr fontId="13"/>
  </si>
  <si>
    <t>22-2</t>
  </si>
  <si>
    <t>仙台市立仙台工業高等学校　定時制</t>
    <rPh sb="0" eb="4">
      <t>センダイシリツ</t>
    </rPh>
    <rPh sb="13" eb="16">
      <t>テイジセイ</t>
    </rPh>
    <phoneticPr fontId="14"/>
  </si>
  <si>
    <t>2202ｼｺｳﾃｲｼﾞ</t>
    <phoneticPr fontId="13"/>
  </si>
  <si>
    <t>宮城県仙台第二高等学校</t>
  </si>
  <si>
    <t>23ﾆｺｳ</t>
  </si>
  <si>
    <t>宮城県仙台第三高等学校</t>
  </si>
  <si>
    <t>24ｻﾝｺｳ</t>
  </si>
  <si>
    <t>宮城県宮城第一高等学校</t>
    <rPh sb="3" eb="5">
      <t>ミヤギ</t>
    </rPh>
    <phoneticPr fontId="14"/>
  </si>
  <si>
    <t>25ﾐﾔｲﾁ</t>
  </si>
  <si>
    <t>宮城県宮城広瀬高等学校</t>
  </si>
  <si>
    <t>26ﾋﾛｾ</t>
  </si>
  <si>
    <t>宮城県泉高等学校</t>
  </si>
  <si>
    <t>27ｲｽﾞﾐ</t>
  </si>
  <si>
    <t>宮城県泉松陵高等学校</t>
  </si>
  <si>
    <t>28ｼｮｳﾘｮｳ</t>
  </si>
  <si>
    <t>宮城県泉館山高等学校</t>
  </si>
  <si>
    <t>29ﾀﾃﾔﾏ</t>
  </si>
  <si>
    <t>宮城県宮城野高等学校</t>
  </si>
  <si>
    <t>30ﾐﾔｷﾞﾉ</t>
  </si>
  <si>
    <t>仙台市立仙台高等学校</t>
    <rPh sb="0" eb="4">
      <t>センダイシリツ</t>
    </rPh>
    <phoneticPr fontId="14"/>
  </si>
  <si>
    <t>31ｾﾝﾀｶ</t>
    <phoneticPr fontId="13"/>
  </si>
  <si>
    <t>仙台市立仙台商業高等学校</t>
    <rPh sb="0" eb="4">
      <t>センダイシリツ</t>
    </rPh>
    <phoneticPr fontId="14"/>
  </si>
  <si>
    <t>32ｾﾝｼｮｳ</t>
    <phoneticPr fontId="13"/>
  </si>
  <si>
    <t>仙台市立仙台青陵中等教育学校</t>
    <rPh sb="0" eb="2">
      <t>センダイ</t>
    </rPh>
    <rPh sb="2" eb="4">
      <t>シリツ</t>
    </rPh>
    <rPh sb="4" eb="6">
      <t>センダイ</t>
    </rPh>
    <rPh sb="6" eb="8">
      <t>セイリョウ</t>
    </rPh>
    <rPh sb="8" eb="10">
      <t>チュウトウ</t>
    </rPh>
    <rPh sb="10" eb="12">
      <t>キョウイク</t>
    </rPh>
    <rPh sb="12" eb="14">
      <t>ガッコウ</t>
    </rPh>
    <phoneticPr fontId="14"/>
  </si>
  <si>
    <t>33ｾｲﾘｮｳ</t>
    <phoneticPr fontId="13"/>
  </si>
  <si>
    <t>宮城県塩釜高等学校</t>
  </si>
  <si>
    <t>34ｼｵｶﾞﾏ</t>
    <phoneticPr fontId="13"/>
  </si>
  <si>
    <t>宮城県多賀城高等学校</t>
  </si>
  <si>
    <t>35ﾀｶﾞｼﾞｮｳ</t>
    <phoneticPr fontId="13"/>
  </si>
  <si>
    <t>宮城県松島高等学校</t>
  </si>
  <si>
    <t>36ﾏﾂｼﾏ</t>
    <phoneticPr fontId="13"/>
  </si>
  <si>
    <t>宮城県利府高等学校</t>
  </si>
  <si>
    <t>37ﾘﾌ</t>
    <phoneticPr fontId="13"/>
  </si>
  <si>
    <t>宮城県黒川高等学校</t>
  </si>
  <si>
    <t>38ｸﾛｶﾜ</t>
    <phoneticPr fontId="13"/>
  </si>
  <si>
    <t>宮城県富谷高等学校</t>
  </si>
  <si>
    <t>39ﾄﾐﾔ</t>
    <phoneticPr fontId="13"/>
  </si>
  <si>
    <t>大崎</t>
    <rPh sb="0" eb="2">
      <t>オオサキ</t>
    </rPh>
    <phoneticPr fontId="14"/>
  </si>
  <si>
    <t>宮城県古川高等学校</t>
  </si>
  <si>
    <t>40ﾌﾙｶﾜ</t>
    <phoneticPr fontId="13"/>
  </si>
  <si>
    <t>宮城県古川黎明高等学校</t>
  </si>
  <si>
    <t>41ﾚｲﾒｲ</t>
    <phoneticPr fontId="13"/>
  </si>
  <si>
    <t>宮城県岩出山高等学校</t>
  </si>
  <si>
    <t>42ｲﾜﾃﾞﾔﾏ</t>
    <phoneticPr fontId="13"/>
  </si>
  <si>
    <t>宮城県中新田高等学校</t>
  </si>
  <si>
    <t>43ﾅｶﾆｲﾀﾞ</t>
    <phoneticPr fontId="13"/>
  </si>
  <si>
    <t>宮城県松山高等学校</t>
  </si>
  <si>
    <t>44ﾏﾂﾔﾏ</t>
    <phoneticPr fontId="13"/>
  </si>
  <si>
    <t>宮城県加美農業高等学校</t>
  </si>
  <si>
    <t>45ｶﾐﾉｳ</t>
    <phoneticPr fontId="13"/>
  </si>
  <si>
    <t>46-1</t>
  </si>
  <si>
    <t>宮城県古川工業高等学校</t>
  </si>
  <si>
    <t>4601ﾌﾙｶﾜｺｳｷﾞｮｳ</t>
    <phoneticPr fontId="13"/>
  </si>
  <si>
    <t>46-2</t>
  </si>
  <si>
    <t>宮城県古川工業高等学校 定時制</t>
  </si>
  <si>
    <t>4602ﾌﾙｺｳﾃｲｼﾞ</t>
    <phoneticPr fontId="13"/>
  </si>
  <si>
    <t>宮城県鹿島台商業高等学校</t>
  </si>
  <si>
    <t>47ｶｼﾏﾀﾞｲ</t>
    <phoneticPr fontId="13"/>
  </si>
  <si>
    <t>宮城県涌谷高等学校</t>
  </si>
  <si>
    <t>48ﾜｸﾔ</t>
    <phoneticPr fontId="13"/>
  </si>
  <si>
    <t>宮城県小牛田農林高等学校</t>
  </si>
  <si>
    <t>49ｺｺﾞﾀ</t>
    <phoneticPr fontId="13"/>
  </si>
  <si>
    <t>宮城県南郷高等学校</t>
  </si>
  <si>
    <t>50ﾅﾝｺﾞｳ</t>
    <phoneticPr fontId="13"/>
  </si>
  <si>
    <t>51-1</t>
  </si>
  <si>
    <t>仙北</t>
    <rPh sb="0" eb="1">
      <t>セン</t>
    </rPh>
    <rPh sb="1" eb="2">
      <t>ホク</t>
    </rPh>
    <phoneticPr fontId="14"/>
  </si>
  <si>
    <t>宮城県佐沼高等学校</t>
  </si>
  <si>
    <t>5101ｻﾇﾏ</t>
    <phoneticPr fontId="13"/>
  </si>
  <si>
    <t>51-2</t>
  </si>
  <si>
    <t>宮城県佐沼高等学校 定時制</t>
  </si>
  <si>
    <t>5102ｻﾇﾏﾃｲｼﾞ</t>
    <phoneticPr fontId="13"/>
  </si>
  <si>
    <t>宮城県登米高等学校</t>
  </si>
  <si>
    <t>52ﾄﾒ</t>
    <phoneticPr fontId="13"/>
  </si>
  <si>
    <t>宮城県登米総合産業高等学校</t>
    <rPh sb="3" eb="5">
      <t>トメ</t>
    </rPh>
    <rPh sb="5" eb="7">
      <t>ソウゴウ</t>
    </rPh>
    <rPh sb="7" eb="9">
      <t>サンギョウ</t>
    </rPh>
    <phoneticPr fontId="14"/>
  </si>
  <si>
    <t>53ﾄﾒｿｳｻﾝ</t>
    <phoneticPr fontId="13"/>
  </si>
  <si>
    <t>宮城県築館高等学校</t>
  </si>
  <si>
    <t>54ﾂｷﾀﾞﾃ</t>
    <phoneticPr fontId="13"/>
  </si>
  <si>
    <t>宮城県岩ケ崎高等学校</t>
  </si>
  <si>
    <t>55ｲﾜｶﾞｻｷ</t>
    <phoneticPr fontId="13"/>
  </si>
  <si>
    <t>宮城県迫桜高等学校</t>
  </si>
  <si>
    <t>56ﾊｸｵｳ</t>
    <phoneticPr fontId="13"/>
  </si>
  <si>
    <t>宮城県一迫商業高等学校</t>
  </si>
  <si>
    <t>57ｲﾁﾊｻﾞﾏ</t>
    <phoneticPr fontId="13"/>
  </si>
  <si>
    <t>石巻</t>
    <rPh sb="0" eb="2">
      <t>イシノマキ</t>
    </rPh>
    <phoneticPr fontId="14"/>
  </si>
  <si>
    <t>宮城県石巻高等学校</t>
  </si>
  <si>
    <t>58ｲｼﾉﾏｷ</t>
    <phoneticPr fontId="13"/>
  </si>
  <si>
    <t>宮城県石巻好文館高等学校</t>
    <rPh sb="5" eb="6">
      <t>コウ</t>
    </rPh>
    <rPh sb="6" eb="7">
      <t>ブン</t>
    </rPh>
    <rPh sb="7" eb="8">
      <t>カン</t>
    </rPh>
    <phoneticPr fontId="14"/>
  </si>
  <si>
    <t>59ｺｳﾌﾞﾝｶﾝ</t>
    <phoneticPr fontId="13"/>
  </si>
  <si>
    <t>宮城県石巻西高等学校</t>
  </si>
  <si>
    <t>60ｲｼﾉﾏｷﾆｼ</t>
    <phoneticPr fontId="13"/>
  </si>
  <si>
    <t>61-1</t>
  </si>
  <si>
    <t>宮城県石巻北高等学校</t>
    <rPh sb="0" eb="3">
      <t>ミヤギケン</t>
    </rPh>
    <rPh sb="3" eb="5">
      <t>イシノマキ</t>
    </rPh>
    <rPh sb="5" eb="6">
      <t>キタ</t>
    </rPh>
    <rPh sb="6" eb="8">
      <t>コウトウ</t>
    </rPh>
    <rPh sb="8" eb="10">
      <t>ガッコウ</t>
    </rPh>
    <phoneticPr fontId="14"/>
  </si>
  <si>
    <t>6101ｲｼﾉﾏｷｷﾀ</t>
    <phoneticPr fontId="13"/>
  </si>
  <si>
    <t>61-2</t>
  </si>
  <si>
    <t>宮城県石巻北高等学校 飯野川校</t>
    <rPh sb="3" eb="5">
      <t>イシノマキ</t>
    </rPh>
    <rPh sb="5" eb="6">
      <t>キタ</t>
    </rPh>
    <rPh sb="11" eb="12">
      <t>メシ</t>
    </rPh>
    <rPh sb="12" eb="13">
      <t>ノ</t>
    </rPh>
    <rPh sb="13" eb="14">
      <t>カワ</t>
    </rPh>
    <rPh sb="14" eb="15">
      <t>コウ</t>
    </rPh>
    <phoneticPr fontId="14"/>
  </si>
  <si>
    <t>6102ｲｲﾉｶﾞﾜ</t>
    <phoneticPr fontId="13"/>
  </si>
  <si>
    <t>宮城県水産高等学校</t>
  </si>
  <si>
    <t>62ｽｲｻﾝ</t>
    <phoneticPr fontId="13"/>
  </si>
  <si>
    <t>宮城県石巻工業高等学校</t>
  </si>
  <si>
    <t>63ｲｼﾉﾏｷｺｳｷﾞｮｳ</t>
    <phoneticPr fontId="13"/>
  </si>
  <si>
    <t>宮城県石巻商業高等学校</t>
  </si>
  <si>
    <t>64ｲｼﾉﾏｷｼｮｳ</t>
    <phoneticPr fontId="13"/>
  </si>
  <si>
    <t>石巻市立桜坂高等学校</t>
    <rPh sb="4" eb="6">
      <t>サクラザカ</t>
    </rPh>
    <phoneticPr fontId="14"/>
  </si>
  <si>
    <t>65ｻｸﾗｻﾞｶ</t>
    <phoneticPr fontId="13"/>
  </si>
  <si>
    <t>66-1</t>
  </si>
  <si>
    <t>宮城県気仙沼高等学校</t>
  </si>
  <si>
    <t>6601ｹｾﾝﾇﾏ</t>
    <phoneticPr fontId="13"/>
  </si>
  <si>
    <t>66-2</t>
  </si>
  <si>
    <t>宮城県気仙沼高等学校 定時制</t>
  </si>
  <si>
    <t>6602ｹｾﾝﾇﾏﾃｲｼﾞ</t>
    <phoneticPr fontId="13"/>
  </si>
  <si>
    <t>宮城県志津川高等学校</t>
  </si>
  <si>
    <t>67ｼﾂﾞｶﾞﾜ</t>
    <phoneticPr fontId="13"/>
  </si>
  <si>
    <t>宮城県本吉響高等学校</t>
  </si>
  <si>
    <t>68ﾓﾄﾖｼﾋﾋﾞｷ</t>
    <phoneticPr fontId="13"/>
  </si>
  <si>
    <t>宮城県気仙沼向洋高等学校</t>
  </si>
  <si>
    <t>69ｹｾﾝﾇﾏｺｳﾖｳ</t>
    <phoneticPr fontId="13"/>
  </si>
  <si>
    <t>宮城県第二工業高等学校</t>
    <rPh sb="3" eb="5">
      <t>ダイニ</t>
    </rPh>
    <phoneticPr fontId="14"/>
  </si>
  <si>
    <t>70ﾀﾞｲﾆｺｳｷﾞｮｳ</t>
    <phoneticPr fontId="13"/>
  </si>
  <si>
    <t>宮城県貞山高等学校</t>
  </si>
  <si>
    <t>71ﾃｲｻﾞﾝ</t>
    <phoneticPr fontId="13"/>
  </si>
  <si>
    <t>宮城県田尻さくら高等学校</t>
  </si>
  <si>
    <t>72ﾀｼﾞﾘｻｸﾗ</t>
    <phoneticPr fontId="13"/>
  </si>
  <si>
    <t>宮城県東松島高等学校</t>
  </si>
  <si>
    <t>73ﾋｶﾞｼﾏﾂｼﾏ</t>
    <phoneticPr fontId="13"/>
  </si>
  <si>
    <t>仙台市立仙台大志高等学校</t>
    <rPh sb="0" eb="4">
      <t>センダイシリツ</t>
    </rPh>
    <rPh sb="4" eb="6">
      <t>センダイ</t>
    </rPh>
    <rPh sb="6" eb="8">
      <t>タイシ</t>
    </rPh>
    <phoneticPr fontId="14"/>
  </si>
  <si>
    <t>74ﾀｲｼ</t>
    <phoneticPr fontId="13"/>
  </si>
  <si>
    <t>宮城県美田園高等学校</t>
    <rPh sb="0" eb="3">
      <t>ミヤギケン</t>
    </rPh>
    <rPh sb="3" eb="4">
      <t>ビ</t>
    </rPh>
    <rPh sb="4" eb="5">
      <t>タ</t>
    </rPh>
    <rPh sb="5" eb="6">
      <t>ソノ</t>
    </rPh>
    <rPh sb="6" eb="8">
      <t>コウトウ</t>
    </rPh>
    <phoneticPr fontId="14"/>
  </si>
  <si>
    <t>75ﾐﾀｿﾞﾉ</t>
    <phoneticPr fontId="13"/>
  </si>
  <si>
    <t>宮城県立視覚支援学校</t>
    <rPh sb="4" eb="6">
      <t>シカク</t>
    </rPh>
    <rPh sb="6" eb="8">
      <t>シエン</t>
    </rPh>
    <phoneticPr fontId="14"/>
  </si>
  <si>
    <t>81ｼｶｸｼｴﾝ</t>
    <phoneticPr fontId="13"/>
  </si>
  <si>
    <t>宮城県立聴覚支援学校</t>
    <rPh sb="4" eb="6">
      <t>チョウカク</t>
    </rPh>
    <rPh sb="6" eb="8">
      <t>シエン</t>
    </rPh>
    <phoneticPr fontId="14"/>
  </si>
  <si>
    <t>82ﾁｮｳｶｸｼｴﾝ</t>
    <phoneticPr fontId="13"/>
  </si>
  <si>
    <t>宮城県立光明支援学校</t>
  </si>
  <si>
    <t>83ｺｳﾐｮｳ</t>
  </si>
  <si>
    <t>宮城県立利府支援学校</t>
  </si>
  <si>
    <t>84ﾘﾌｼｴﾝ</t>
    <phoneticPr fontId="13"/>
  </si>
  <si>
    <t>宮城県立名取支援学校</t>
  </si>
  <si>
    <t>85ﾅﾄﾘｼｴﾝ</t>
    <phoneticPr fontId="13"/>
  </si>
  <si>
    <t>宮城県立西多賀支援学校</t>
  </si>
  <si>
    <t>86ﾆｼﾀｶﾞｼｴﾝ</t>
    <phoneticPr fontId="13"/>
  </si>
  <si>
    <t>宮城県立拓桃支援学校</t>
  </si>
  <si>
    <t>87ﾀｸﾄｳｼｴﾝ</t>
    <phoneticPr fontId="13"/>
  </si>
  <si>
    <t>宮城県立船岡支援学校</t>
  </si>
  <si>
    <t>88ﾌﾅｵｶｼｴﾝ</t>
    <phoneticPr fontId="13"/>
  </si>
  <si>
    <t>宮城県立山元支援学校</t>
  </si>
  <si>
    <t>89ﾔﾏﾓﾄｼｴﾝ</t>
    <phoneticPr fontId="13"/>
  </si>
  <si>
    <t>宮城県立角田支援学校</t>
  </si>
  <si>
    <t>90ｶｸﾀﾞｼｴﾝ</t>
    <phoneticPr fontId="13"/>
  </si>
  <si>
    <t>宮城県立石巻支援学校</t>
  </si>
  <si>
    <t>91ｲｼﾉﾏｷｼｴﾝ</t>
    <phoneticPr fontId="13"/>
  </si>
  <si>
    <t>宮城県立支援学校小牛田高等学園</t>
  </si>
  <si>
    <t>92ｺｺﾞﾀｺｳﾄｳ</t>
    <phoneticPr fontId="13"/>
  </si>
  <si>
    <t>宮城県立金成支援学校</t>
  </si>
  <si>
    <t>93ｶﾝﾅﾘｼｴﾝ</t>
    <phoneticPr fontId="13"/>
  </si>
  <si>
    <t>宮城県立迫支援学校</t>
  </si>
  <si>
    <t>94ﾊｻﾏｼｴﾝ</t>
    <phoneticPr fontId="13"/>
  </si>
  <si>
    <t>宮城県立気仙沼支援学校</t>
  </si>
  <si>
    <t>95ｹｾﾝﾇﾏｼｴﾝ</t>
  </si>
  <si>
    <t>宮城県立古川支援学校</t>
  </si>
  <si>
    <t>96ﾌﾙｶﾜｼｴﾝ</t>
    <phoneticPr fontId="13"/>
  </si>
  <si>
    <t>宮城県立支援学校岩沼高等学園</t>
  </si>
  <si>
    <t>97ｲﾜﾇﾏｺｳﾄｳ</t>
    <phoneticPr fontId="13"/>
  </si>
  <si>
    <t>宮城県立小松島支援学校</t>
    <rPh sb="0" eb="2">
      <t>ミヤギ</t>
    </rPh>
    <rPh sb="2" eb="4">
      <t>ケンリツ</t>
    </rPh>
    <rPh sb="4" eb="7">
      <t>コマツシマ</t>
    </rPh>
    <rPh sb="7" eb="9">
      <t>シエン</t>
    </rPh>
    <rPh sb="9" eb="11">
      <t>ガッコウ</t>
    </rPh>
    <phoneticPr fontId="14"/>
  </si>
  <si>
    <t>98ｺﾏﾂｼﾏｼｴﾝ</t>
    <phoneticPr fontId="13"/>
  </si>
  <si>
    <t>県立</t>
    <rPh sb="0" eb="2">
      <t>ケンリツ</t>
    </rPh>
    <phoneticPr fontId="13"/>
  </si>
  <si>
    <t>宮城県立支援学校女川高等学園</t>
    <rPh sb="0" eb="2">
      <t>ミヤギ</t>
    </rPh>
    <rPh sb="2" eb="4">
      <t>ケンリツ</t>
    </rPh>
    <rPh sb="4" eb="6">
      <t>シエン</t>
    </rPh>
    <rPh sb="6" eb="8">
      <t>ガッコウ</t>
    </rPh>
    <rPh sb="8" eb="10">
      <t>オナガワ</t>
    </rPh>
    <rPh sb="10" eb="12">
      <t>コウトウ</t>
    </rPh>
    <rPh sb="12" eb="14">
      <t>ガクエン</t>
    </rPh>
    <phoneticPr fontId="13"/>
  </si>
  <si>
    <t>99ｵﾅｶﾞﾜ</t>
    <phoneticPr fontId="13"/>
  </si>
  <si>
    <t>私立</t>
    <rPh sb="0" eb="2">
      <t>シリツ</t>
    </rPh>
    <phoneticPr fontId="14"/>
  </si>
  <si>
    <t>東北学院高等学校</t>
  </si>
  <si>
    <t>101ｶﾞｸｲﾝ</t>
    <phoneticPr fontId="13"/>
  </si>
  <si>
    <t>聖和学園高等学校</t>
  </si>
  <si>
    <t>102ｾｲﾜ</t>
    <phoneticPr fontId="13"/>
  </si>
  <si>
    <t>宮城学院高等学校</t>
  </si>
  <si>
    <t>103ﾐﾔｶﾞｸ</t>
    <phoneticPr fontId="13"/>
  </si>
  <si>
    <t>仙台白百合学園高等学校</t>
  </si>
  <si>
    <t>104ｼﾗﾕﾘ</t>
    <phoneticPr fontId="13"/>
  </si>
  <si>
    <t>尚絅学院高等学校</t>
  </si>
  <si>
    <t>105ｼｮｳｹｲ</t>
    <phoneticPr fontId="13"/>
  </si>
  <si>
    <t>常盤木学園高等学校</t>
  </si>
  <si>
    <t>106ﾄｷﾜｷﾞ</t>
    <phoneticPr fontId="13"/>
  </si>
  <si>
    <t>仙台育英学園高等学校</t>
  </si>
  <si>
    <t>107ｲｸｴｲ</t>
    <phoneticPr fontId="13"/>
  </si>
  <si>
    <t>秀光中等教育学校</t>
  </si>
  <si>
    <t>108ｼｭｳｺｳ</t>
    <phoneticPr fontId="13"/>
  </si>
  <si>
    <t>明成高等学校</t>
  </si>
  <si>
    <t>109ﾒｲｾｲ</t>
    <phoneticPr fontId="13"/>
  </si>
  <si>
    <t>東北高等学校</t>
  </si>
  <si>
    <t>110ﾄｳﾎｸ</t>
    <phoneticPr fontId="13"/>
  </si>
  <si>
    <t>聖ウルスラ学院英智高等学校</t>
  </si>
  <si>
    <t>111ｳﾙｽﾗ</t>
    <phoneticPr fontId="13"/>
  </si>
  <si>
    <t>仙台城南高等学校</t>
    <rPh sb="0" eb="1">
      <t>センダイ</t>
    </rPh>
    <rPh sb="1" eb="3">
      <t>ジョウナン</t>
    </rPh>
    <phoneticPr fontId="14"/>
  </si>
  <si>
    <t>112ｼﾞｮｳﾅﾝ</t>
    <phoneticPr fontId="13"/>
  </si>
  <si>
    <t>東北学院榴ヶ岡高等学校</t>
  </si>
  <si>
    <t>113ﾂﾂｼﾞｶﾞｵｶ</t>
    <phoneticPr fontId="13"/>
  </si>
  <si>
    <t>東北生活文化大学高等学校</t>
  </si>
  <si>
    <t>114ｾｲﾌﾞﾝ</t>
    <phoneticPr fontId="13"/>
  </si>
  <si>
    <t>聖ドミニコ学院高等学校</t>
  </si>
  <si>
    <t>115ﾄﾞﾐﾆｺ</t>
    <phoneticPr fontId="13"/>
  </si>
  <si>
    <t>古川学園高等学校</t>
  </si>
  <si>
    <t>116ﾌﾙｶﾜｶﾞｸｴﾝ</t>
    <phoneticPr fontId="13"/>
  </si>
  <si>
    <t>大崎中央高等学校</t>
  </si>
  <si>
    <t>117ｵｵｻｷﾁｭｳｵｳ</t>
    <phoneticPr fontId="13"/>
  </si>
  <si>
    <t>東陵高等学校</t>
  </si>
  <si>
    <t>118ﾄｳﾘｮｳ</t>
    <phoneticPr fontId="13"/>
  </si>
  <si>
    <t>西山学院高等学校</t>
  </si>
  <si>
    <t>119ﾆｼﾔﾏｶﾞｸｲﾝ</t>
    <phoneticPr fontId="13"/>
  </si>
  <si>
    <t>仙塩</t>
    <rPh sb="0" eb="2">
      <t>センエン</t>
    </rPh>
    <phoneticPr fontId="13"/>
  </si>
  <si>
    <t>私立</t>
    <rPh sb="0" eb="2">
      <t>シリツ</t>
    </rPh>
    <phoneticPr fontId="13"/>
  </si>
  <si>
    <t>飛鳥未来きずな高校</t>
    <rPh sb="0" eb="2">
      <t>アスカ</t>
    </rPh>
    <rPh sb="2" eb="4">
      <t>ミライ</t>
    </rPh>
    <rPh sb="7" eb="9">
      <t>コウコウ</t>
    </rPh>
    <phoneticPr fontId="13"/>
  </si>
  <si>
    <t>120ｱｽｶﾐﾗｲ</t>
    <phoneticPr fontId="13"/>
  </si>
  <si>
    <t>石巻</t>
    <rPh sb="0" eb="2">
      <t>イシノマキ</t>
    </rPh>
    <phoneticPr fontId="13"/>
  </si>
  <si>
    <t>日本ウェルネス高校宮城</t>
    <rPh sb="0" eb="2">
      <t>ニホン</t>
    </rPh>
    <rPh sb="7" eb="9">
      <t>コウコウ</t>
    </rPh>
    <rPh sb="9" eb="11">
      <t>ミヤギ</t>
    </rPh>
    <phoneticPr fontId="13"/>
  </si>
  <si>
    <t>121ﾆﾎﾝｳｪﾙﾈｽ</t>
    <phoneticPr fontId="13"/>
  </si>
  <si>
    <t>国立</t>
    <rPh sb="0" eb="2">
      <t>コクリツ</t>
    </rPh>
    <phoneticPr fontId="14"/>
  </si>
  <si>
    <t>宮城教育大学附属特別支援学校</t>
  </si>
  <si>
    <t>122ﾐﾔｷｮｳﾀﾞｲｼｴﾝ</t>
    <phoneticPr fontId="13"/>
  </si>
  <si>
    <t>仙台市立鶴谷特別支援学校</t>
  </si>
  <si>
    <t>123ﾂﾙｶﾞﾔｼｴﾝ</t>
    <phoneticPr fontId="13"/>
  </si>
  <si>
    <t>いずみ高等支援学校</t>
    <rPh sb="3" eb="5">
      <t>コウトウ</t>
    </rPh>
    <rPh sb="5" eb="7">
      <t>シエン</t>
    </rPh>
    <rPh sb="7" eb="9">
      <t>ガッコウ</t>
    </rPh>
    <phoneticPr fontId="13"/>
  </si>
  <si>
    <t>124ｲｽﾞﾐｼｴﾝ</t>
    <phoneticPr fontId="13"/>
  </si>
  <si>
    <t>125-1</t>
    <phoneticPr fontId="13"/>
  </si>
  <si>
    <t>仙南</t>
    <rPh sb="0" eb="2">
      <t>センナン</t>
    </rPh>
    <phoneticPr fontId="13"/>
  </si>
  <si>
    <t>国立</t>
    <rPh sb="0" eb="2">
      <t>コクリツ</t>
    </rPh>
    <phoneticPr fontId="13"/>
  </si>
  <si>
    <t>国立仙台高等専門学校　名取</t>
    <rPh sb="0" eb="2">
      <t>コクリツ</t>
    </rPh>
    <rPh sb="2" eb="4">
      <t>センダイ</t>
    </rPh>
    <rPh sb="4" eb="6">
      <t>コウトウ</t>
    </rPh>
    <rPh sb="6" eb="8">
      <t>センモン</t>
    </rPh>
    <rPh sb="8" eb="10">
      <t>ガッコウ</t>
    </rPh>
    <rPh sb="11" eb="13">
      <t>ナト</t>
    </rPh>
    <phoneticPr fontId="13"/>
  </si>
  <si>
    <t>1251ｺｳｾﾝﾅﾄﾘ</t>
    <phoneticPr fontId="13"/>
  </si>
  <si>
    <t>125-2</t>
    <phoneticPr fontId="13"/>
  </si>
  <si>
    <t>国立仙台高等専門学校　広瀬</t>
    <rPh sb="0" eb="2">
      <t>コクリツ</t>
    </rPh>
    <rPh sb="2" eb="4">
      <t>センダイ</t>
    </rPh>
    <rPh sb="4" eb="6">
      <t>コウトウ</t>
    </rPh>
    <rPh sb="6" eb="8">
      <t>センモン</t>
    </rPh>
    <rPh sb="8" eb="10">
      <t>ガッコウ</t>
    </rPh>
    <rPh sb="11" eb="13">
      <t>ヒロセ</t>
    </rPh>
    <phoneticPr fontId="13"/>
  </si>
  <si>
    <t>1252ｺｳｾﾝﾋﾛｾ</t>
    <phoneticPr fontId="13"/>
  </si>
  <si>
    <t>県理科研究会番号・振込名</t>
    <rPh sb="9" eb="11">
      <t>フリコミ</t>
    </rPh>
    <rPh sb="11" eb="12">
      <t>メイ</t>
    </rPh>
    <phoneticPr fontId="3"/>
  </si>
  <si>
    <t>仙台　太郎</t>
    <rPh sb="0" eb="2">
      <t>センダイ</t>
    </rPh>
    <rPh sb="3" eb="5">
      <t>タロウ</t>
    </rPh>
    <phoneticPr fontId="3"/>
  </si>
  <si>
    <t>県理研学校番号・振込名</t>
    <rPh sb="0" eb="1">
      <t>ケン</t>
    </rPh>
    <rPh sb="1" eb="3">
      <t>リケン</t>
    </rPh>
    <rPh sb="3" eb="5">
      <t>ガッコウ</t>
    </rPh>
    <rPh sb="5" eb="7">
      <t>バンゴウ</t>
    </rPh>
    <rPh sb="8" eb="10">
      <t>フリコミ</t>
    </rPh>
    <rPh sb="10" eb="11">
      <t>メイ</t>
    </rPh>
    <phoneticPr fontId="3"/>
  </si>
  <si>
    <r>
      <t>　　　　</t>
    </r>
    <r>
      <rPr>
        <sz val="11"/>
        <color theme="1"/>
        <rFont val="游ゴシック"/>
        <family val="2"/>
        <charset val="128"/>
      </rPr>
      <t>☝</t>
    </r>
    <r>
      <rPr>
        <sz val="11"/>
        <color theme="1"/>
        <rFont val="游ゴシック"/>
        <family val="2"/>
        <scheme val="minor"/>
      </rPr>
      <t>　県理研独自の番号です。振込依頼人にご記入ください。</t>
    </r>
    <rPh sb="6" eb="7">
      <t>ケン</t>
    </rPh>
    <rPh sb="7" eb="9">
      <t>リケン</t>
    </rPh>
    <rPh sb="9" eb="11">
      <t>ドクジ</t>
    </rPh>
    <rPh sb="12" eb="14">
      <t>バンゴウ</t>
    </rPh>
    <rPh sb="17" eb="19">
      <t>フリコミ</t>
    </rPh>
    <rPh sb="19" eb="22">
      <t>イライニン</t>
    </rPh>
    <rPh sb="24" eb="26">
      <t>キニュウ</t>
    </rPh>
    <phoneticPr fontId="3"/>
  </si>
  <si>
    <t xml:space="preserve">２．Eメールは，令和３年４月３０日（水）14：50までにお願いします。
</t>
    <rPh sb="8" eb="10">
      <t>レイワ</t>
    </rPh>
    <rPh sb="11" eb="12">
      <t>ネン</t>
    </rPh>
    <rPh sb="13" eb="14">
      <t>ガツ</t>
    </rPh>
    <rPh sb="16" eb="17">
      <t>ニチ</t>
    </rPh>
    <rPh sb="18" eb="19">
      <t>スイ</t>
    </rPh>
    <rPh sb="29" eb="30">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</si>
</sst>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22"/>
      <color theme="1"/>
      <name val="游ゴシック"/>
      <family val="2"/>
      <scheme val="minor"/>
    </font>
    <font>
      <sz val="2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6"/>
      <name val="游ゴシック"/>
      <family val="2"/>
      <charset val="128"/>
      <scheme val="minor"/>
    </font>
    <font>
      <sz val="14"/>
      <color theme="1"/>
      <name val="ＤＦ平成明朝体W7"/>
      <family val="3"/>
      <charset val="128"/>
    </font>
    <font>
      <sz val="11"/>
      <color theme="1"/>
      <name val="ＭＳ ゴシック"/>
      <family val="3"/>
      <charset val="128"/>
    </font>
    <font>
      <sz val="14"/>
      <color theme="1"/>
      <name val="ＤＦ特太ゴシック体"/>
      <family val="3"/>
      <charset val="128"/>
    </font>
    <font>
      <sz val="11"/>
      <color theme="1"/>
      <name val="游ゴシック"/>
      <family val="2"/>
      <charset val="128"/>
    </font>
  </fonts>
  <fills count="3">
    <fill>
      <patternFill patternType="none"/>
    </fill>
    <fill>
      <patternFill patternType="gray125"/>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74">
    <xf numFmtId="0" fontId="0" fillId="0" borderId="0" xfId="0"/>
    <xf numFmtId="0" fontId="0" fillId="0" borderId="1" xfId="0" applyBorder="1"/>
    <xf numFmtId="0" fontId="0" fillId="0" borderId="0" xfId="0" applyBorder="1" applyAlignment="1">
      <alignment horizontal="center"/>
    </xf>
    <xf numFmtId="0" fontId="0" fillId="0" borderId="0" xfId="0" applyBorder="1" applyAlignment="1"/>
    <xf numFmtId="0" fontId="0" fillId="0" borderId="0" xfId="0" applyAlignment="1">
      <alignment horizontal="left" vertical="top"/>
    </xf>
    <xf numFmtId="0" fontId="0" fillId="0" borderId="4" xfId="0" applyBorder="1" applyAlignment="1">
      <alignment horizontal="center"/>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4" xfId="0" applyBorder="1" applyAlignment="1">
      <alignment horizontal="center"/>
    </xf>
    <xf numFmtId="0" fontId="0" fillId="0" borderId="14" xfId="0" applyBorder="1" applyAlignment="1">
      <alignment wrapText="1"/>
    </xf>
    <xf numFmtId="0" fontId="0" fillId="0" borderId="14" xfId="0" applyBorder="1" applyAlignment="1">
      <alignment vertical="top" wrapText="1"/>
    </xf>
    <xf numFmtId="5" fontId="0" fillId="0" borderId="3" xfId="0" applyNumberFormat="1" applyBorder="1"/>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vertical="top" wrapText="1"/>
    </xf>
    <xf numFmtId="0" fontId="0" fillId="0" borderId="19" xfId="0" applyBorder="1" applyAlignment="1">
      <alignment horizontal="left" vertical="top"/>
    </xf>
    <xf numFmtId="0" fontId="0" fillId="0" borderId="20" xfId="0" applyBorder="1" applyAlignment="1">
      <alignment horizontal="center" wrapText="1"/>
    </xf>
    <xf numFmtId="0" fontId="0" fillId="0" borderId="0" xfId="0" applyBorder="1" applyAlignment="1">
      <alignment wrapText="1"/>
    </xf>
    <xf numFmtId="0" fontId="0" fillId="0" borderId="0" xfId="0" applyBorder="1" applyAlignment="1">
      <alignment horizontal="left" vertical="top"/>
    </xf>
    <xf numFmtId="0" fontId="7" fillId="0" borderId="0" xfId="0" applyFont="1"/>
    <xf numFmtId="0" fontId="0" fillId="0" borderId="0" xfId="0" applyBorder="1" applyAlignment="1">
      <alignment vertical="top"/>
    </xf>
    <xf numFmtId="0" fontId="0" fillId="0" borderId="0" xfId="0" applyAlignment="1">
      <alignment horizontal="left" vertical="top"/>
    </xf>
    <xf numFmtId="0" fontId="7" fillId="0" borderId="19" xfId="0" applyFont="1" applyBorder="1" applyAlignment="1">
      <alignment horizontal="left" vertical="top"/>
    </xf>
    <xf numFmtId="0" fontId="7" fillId="0" borderId="0" xfId="0" applyFont="1" applyBorder="1" applyAlignment="1">
      <alignment horizontal="left" vertical="top"/>
    </xf>
    <xf numFmtId="0" fontId="1" fillId="2" borderId="21" xfId="2" applyFill="1" applyBorder="1" applyAlignment="1">
      <alignment horizontal="center" vertical="center" wrapText="1"/>
    </xf>
    <xf numFmtId="0" fontId="15" fillId="2" borderId="21" xfId="2" applyFont="1" applyFill="1" applyBorder="1" applyAlignment="1">
      <alignment horizontal="center" vertical="center" wrapText="1"/>
    </xf>
    <xf numFmtId="0" fontId="1" fillId="0" borderId="25" xfId="2" applyBorder="1" applyAlignment="1">
      <alignment horizontal="center" vertical="center"/>
    </xf>
    <xf numFmtId="0" fontId="1" fillId="0" borderId="25" xfId="2" applyBorder="1">
      <alignment vertical="center"/>
    </xf>
    <xf numFmtId="0" fontId="1" fillId="0" borderId="1" xfId="2" applyBorder="1" applyAlignment="1">
      <alignment horizontal="center" vertical="center"/>
    </xf>
    <xf numFmtId="0" fontId="1" fillId="0" borderId="1" xfId="2" applyBorder="1">
      <alignment vertical="center"/>
    </xf>
    <xf numFmtId="56" fontId="1" fillId="0" borderId="1" xfId="2"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8" fillId="0" borderId="0" xfId="0" applyFont="1" applyBorder="1" applyAlignment="1">
      <alignment horizontal="left" vertical="top" wrapText="1"/>
    </xf>
    <xf numFmtId="0" fontId="7" fillId="0" borderId="1" xfId="0" applyFont="1" applyBorder="1" applyAlignment="1">
      <alignment horizontal="center"/>
    </xf>
    <xf numFmtId="0" fontId="7" fillId="0" borderId="2" xfId="0" applyFont="1" applyBorder="1" applyAlignment="1">
      <alignment horizontal="center"/>
    </xf>
    <xf numFmtId="5" fontId="7" fillId="0" borderId="1" xfId="0" applyNumberFormat="1" applyFont="1" applyBorder="1" applyAlignment="1">
      <alignment horizontal="center"/>
    </xf>
    <xf numFmtId="5" fontId="7" fillId="0" borderId="2" xfId="0" applyNumberFormat="1"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5" fontId="7" fillId="0" borderId="17" xfId="0" applyNumberFormat="1" applyFont="1" applyBorder="1" applyAlignment="1" applyProtection="1">
      <alignment horizontal="center"/>
      <protection locked="0"/>
    </xf>
    <xf numFmtId="5" fontId="7" fillId="0" borderId="18" xfId="0" applyNumberFormat="1" applyFont="1" applyBorder="1" applyAlignment="1" applyProtection="1">
      <alignment horizontal="center"/>
      <protection locked="0"/>
    </xf>
    <xf numFmtId="0" fontId="7" fillId="0" borderId="3" xfId="0" applyFont="1" applyBorder="1" applyAlignment="1">
      <alignment horizontal="center"/>
    </xf>
    <xf numFmtId="5" fontId="9" fillId="0" borderId="3" xfId="0" applyNumberFormat="1" applyFont="1" applyBorder="1" applyAlignment="1">
      <alignment horizontal="center"/>
    </xf>
    <xf numFmtId="5" fontId="9" fillId="0" borderId="1" xfId="0" applyNumberFormat="1" applyFont="1" applyBorder="1" applyAlignment="1">
      <alignment horizontal="center"/>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lignment horizontal="left"/>
    </xf>
    <xf numFmtId="0" fontId="0" fillId="0" borderId="0" xfId="0" applyAlignment="1">
      <alignment horizontal="left" vertical="top"/>
    </xf>
    <xf numFmtId="0" fontId="0" fillId="0" borderId="11" xfId="0" applyBorder="1" applyAlignment="1">
      <alignment horizontal="center"/>
    </xf>
    <xf numFmtId="0" fontId="0" fillId="0" borderId="4" xfId="0"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0" fillId="0" borderId="10" xfId="0" applyBorder="1" applyAlignment="1">
      <alignment horizontal="center"/>
    </xf>
    <xf numFmtId="0" fontId="0" fillId="0" borderId="0" xfId="0" applyAlignment="1">
      <alignment horizontal="left" vertical="top" wrapText="1"/>
    </xf>
    <xf numFmtId="0" fontId="0" fillId="0" borderId="9" xfId="0" applyBorder="1" applyAlignment="1">
      <alignment horizontal="center" wrapText="1"/>
    </xf>
    <xf numFmtId="0" fontId="0" fillId="0" borderId="23" xfId="0" applyBorder="1" applyAlignment="1">
      <alignment horizontal="center" shrinkToFit="1"/>
    </xf>
    <xf numFmtId="0" fontId="0" fillId="0" borderId="24" xfId="0" applyBorder="1" applyAlignment="1">
      <alignment horizontal="center" shrinkToFit="1"/>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16" fillId="0" borderId="22" xfId="0" applyNumberFormat="1" applyFont="1" applyBorder="1" applyAlignment="1" applyProtection="1">
      <alignment horizontal="center"/>
      <protection locked="0"/>
    </xf>
    <xf numFmtId="0" fontId="16" fillId="0" borderId="13" xfId="0" applyNumberFormat="1" applyFont="1" applyBorder="1" applyAlignment="1" applyProtection="1">
      <alignment horizontal="center"/>
      <protection locked="0"/>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12" fillId="0" borderId="20" xfId="2" applyFont="1" applyBorder="1" applyAlignment="1">
      <alignment horizontal="center" vertical="center"/>
    </xf>
    <xf numFmtId="0" fontId="8" fillId="0" borderId="20" xfId="2"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73025</xdr:colOff>
      <xdr:row>29</xdr:row>
      <xdr:rowOff>85725</xdr:rowOff>
    </xdr:from>
    <xdr:to>
      <xdr:col>10</xdr:col>
      <xdr:colOff>539750</xdr:colOff>
      <xdr:row>33</xdr:row>
      <xdr:rowOff>104775</xdr:rowOff>
    </xdr:to>
    <xdr:sp macro="" textlink="">
      <xdr:nvSpPr>
        <xdr:cNvPr id="2" name="AutoShape 16">
          <a:extLst>
            <a:ext uri="{FF2B5EF4-FFF2-40B4-BE49-F238E27FC236}">
              <a16:creationId xmlns:a16="http://schemas.microsoft.com/office/drawing/2014/main" id="{00000000-0008-0000-0000-000002000000}"/>
            </a:ext>
          </a:extLst>
        </xdr:cNvPr>
        <xdr:cNvSpPr>
          <a:spLocks noChangeArrowheads="1"/>
        </xdr:cNvSpPr>
      </xdr:nvSpPr>
      <xdr:spPr bwMode="auto">
        <a:xfrm>
          <a:off x="73025" y="8515350"/>
          <a:ext cx="6118225" cy="971550"/>
        </a:xfrm>
        <a:prstGeom prst="foldedCorner">
          <a:avLst>
            <a:gd name="adj" fmla="val 926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総会中止連絡・連絡票は，理科研究会のホームページからダウンロードして下さい。</a:t>
          </a:r>
        </a:p>
        <a:p>
          <a:pPr algn="ctr">
            <a:spcAft>
              <a:spcPts val="0"/>
            </a:spcAft>
          </a:pP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http://www.miyarikaken.myswan.ed.jp/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連絡票（</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件名「連絡票について（学校名）」）</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は事務局までご返信下さい。</a:t>
          </a:r>
        </a:p>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事務局</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Email : </a:t>
          </a: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050" u="sng" kern="100">
              <a:solidFill>
                <a:srgbClr val="0000FF"/>
              </a:solidFill>
              <a:effectLst/>
              <a:latin typeface="Century" panose="02040604050505020304" pitchFamily="18" charset="0"/>
              <a:ea typeface="Times New Roman" panose="02020603050405020304" pitchFamily="18" charset="0"/>
              <a:cs typeface="Times New Roman" panose="02020603050405020304" pitchFamily="18" charset="0"/>
            </a:rPr>
            <a:t>@od.myswan.ed.jp</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212725</xdr:colOff>
      <xdr:row>33</xdr:row>
      <xdr:rowOff>219075</xdr:rowOff>
    </xdr:from>
    <xdr:to>
      <xdr:col>11</xdr:col>
      <xdr:colOff>260350</xdr:colOff>
      <xdr:row>39</xdr:row>
      <xdr:rowOff>48895</xdr:rowOff>
    </xdr:to>
    <xdr:sp macro="" textlink="">
      <xdr:nvSpPr>
        <xdr:cNvPr id="3" name="AutoShape 17">
          <a:extLst>
            <a:ext uri="{FF2B5EF4-FFF2-40B4-BE49-F238E27FC236}">
              <a16:creationId xmlns:a16="http://schemas.microsoft.com/office/drawing/2014/main" id="{00000000-0008-0000-0000-000003000000}"/>
            </a:ext>
          </a:extLst>
        </xdr:cNvPr>
        <xdr:cNvSpPr>
          <a:spLocks noChangeArrowheads="1"/>
        </xdr:cNvSpPr>
      </xdr:nvSpPr>
      <xdr:spPr bwMode="auto">
        <a:xfrm>
          <a:off x="4197350" y="9601200"/>
          <a:ext cx="2270125" cy="1258570"/>
        </a:xfrm>
        <a:prstGeom prst="roundRect">
          <a:avLst>
            <a:gd name="adj" fmla="val 11583"/>
          </a:avLst>
        </a:prstGeom>
        <a:solidFill>
          <a:schemeClr val="bg1">
            <a:lumMod val="100000"/>
            <a:lumOff val="0"/>
          </a:schemeClr>
        </a:solidFill>
        <a:ln w="12700">
          <a:solidFill>
            <a:schemeClr val="tx1">
              <a:lumMod val="100000"/>
              <a:lumOff val="0"/>
            </a:schemeClr>
          </a:solidFill>
          <a:round/>
          <a:headEnd/>
          <a:tailEnd/>
        </a:ln>
        <a:effectLst>
          <a:outerShdw dist="28398" dir="3806097" algn="ctr" rotWithShape="0">
            <a:schemeClr val="lt1">
              <a:lumMod val="50000"/>
              <a:lumOff val="0"/>
              <a:alpha val="50000"/>
            </a:schemeClr>
          </a:outerShdw>
        </a:effectLst>
      </xdr:spPr>
      <xdr:txBody>
        <a:bodyPr rot="0" vert="horz" wrap="square" lIns="74295" tIns="8890" rIns="74295" bIns="8890" anchor="t" anchorCtr="0" upright="1">
          <a:noAutofit/>
        </a:bodyPr>
        <a:lstStyle/>
        <a:p>
          <a:pPr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事務局：宮城県仙台</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南</a:t>
          </a: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高等学校　</a:t>
          </a:r>
        </a:p>
        <a:p>
          <a:pPr marL="133350" indent="69215"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担当　</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瀬戸　義悦</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TEL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46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0131</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FAX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46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0132</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266700"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200" kern="100">
              <a:effectLst/>
              <a:latin typeface="Century" panose="02040604050505020304" pitchFamily="18" charset="0"/>
              <a:ea typeface="Times New Roman" panose="02020603050405020304" pitchFamily="18" charset="0"/>
              <a:cs typeface="Times New Roman" panose="02020603050405020304" pitchFamily="18" charset="0"/>
            </a:rPr>
            <a:t>@od.myswan.ed.jp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73025</xdr:colOff>
      <xdr:row>29</xdr:row>
      <xdr:rowOff>85725</xdr:rowOff>
    </xdr:from>
    <xdr:to>
      <xdr:col>10</xdr:col>
      <xdr:colOff>539750</xdr:colOff>
      <xdr:row>33</xdr:row>
      <xdr:rowOff>104775</xdr:rowOff>
    </xdr:to>
    <xdr:sp macro="" textlink="">
      <xdr:nvSpPr>
        <xdr:cNvPr id="2" name="AutoShape 16">
          <a:extLst>
            <a:ext uri="{FF2B5EF4-FFF2-40B4-BE49-F238E27FC236}">
              <a16:creationId xmlns:a16="http://schemas.microsoft.com/office/drawing/2014/main" id="{3AE036C1-1503-468A-8AAB-6A543511ECF5}"/>
            </a:ext>
          </a:extLst>
        </xdr:cNvPr>
        <xdr:cNvSpPr>
          <a:spLocks noChangeArrowheads="1"/>
        </xdr:cNvSpPr>
      </xdr:nvSpPr>
      <xdr:spPr bwMode="auto">
        <a:xfrm>
          <a:off x="73025" y="8610600"/>
          <a:ext cx="7543800" cy="971550"/>
        </a:xfrm>
        <a:prstGeom prst="foldedCorner">
          <a:avLst>
            <a:gd name="adj" fmla="val 926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総会中止連絡・連絡票は，理科研究会のホームページからダウンロードして下さい。</a:t>
          </a:r>
        </a:p>
        <a:p>
          <a:pPr algn="ctr">
            <a:spcAft>
              <a:spcPts val="0"/>
            </a:spcAft>
          </a:pP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http://www.miyarikaken.myswan.ed.jp/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連絡票（</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件名「連絡票について（学校名）」）</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は事務局までご返信下さい。</a:t>
          </a:r>
        </a:p>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事務局</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Email : </a:t>
          </a: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050" u="sng" kern="100">
              <a:solidFill>
                <a:srgbClr val="0000FF"/>
              </a:solidFill>
              <a:effectLst/>
              <a:latin typeface="Century" panose="02040604050505020304" pitchFamily="18" charset="0"/>
              <a:ea typeface="Times New Roman" panose="02020603050405020304" pitchFamily="18" charset="0"/>
              <a:cs typeface="Times New Roman" panose="02020603050405020304" pitchFamily="18" charset="0"/>
            </a:rPr>
            <a:t>@od.myswan.ed.jp</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422275</xdr:colOff>
      <xdr:row>33</xdr:row>
      <xdr:rowOff>228600</xdr:rowOff>
    </xdr:from>
    <xdr:to>
      <xdr:col>10</xdr:col>
      <xdr:colOff>469900</xdr:colOff>
      <xdr:row>39</xdr:row>
      <xdr:rowOff>58420</xdr:rowOff>
    </xdr:to>
    <xdr:sp macro="" textlink="">
      <xdr:nvSpPr>
        <xdr:cNvPr id="3" name="AutoShape 17">
          <a:extLst>
            <a:ext uri="{FF2B5EF4-FFF2-40B4-BE49-F238E27FC236}">
              <a16:creationId xmlns:a16="http://schemas.microsoft.com/office/drawing/2014/main" id="{8D4EAC3B-8B15-4482-8CAF-F79DC506B122}"/>
            </a:ext>
          </a:extLst>
        </xdr:cNvPr>
        <xdr:cNvSpPr>
          <a:spLocks noChangeArrowheads="1"/>
        </xdr:cNvSpPr>
      </xdr:nvSpPr>
      <xdr:spPr bwMode="auto">
        <a:xfrm>
          <a:off x="4651375" y="9705975"/>
          <a:ext cx="2895600" cy="1258570"/>
        </a:xfrm>
        <a:prstGeom prst="roundRect">
          <a:avLst>
            <a:gd name="adj" fmla="val 11583"/>
          </a:avLst>
        </a:prstGeom>
        <a:solidFill>
          <a:schemeClr val="bg1">
            <a:lumMod val="100000"/>
            <a:lumOff val="0"/>
          </a:schemeClr>
        </a:solidFill>
        <a:ln w="12700">
          <a:solidFill>
            <a:schemeClr val="tx1">
              <a:lumMod val="100000"/>
              <a:lumOff val="0"/>
            </a:schemeClr>
          </a:solidFill>
          <a:round/>
          <a:headEnd/>
          <a:tailEnd/>
        </a:ln>
        <a:effectLst>
          <a:outerShdw dist="28398" dir="3806097" algn="ctr" rotWithShape="0">
            <a:schemeClr val="lt1">
              <a:lumMod val="50000"/>
              <a:lumOff val="0"/>
              <a:alpha val="50000"/>
            </a:schemeClr>
          </a:outerShdw>
        </a:effectLst>
      </xdr:spPr>
      <xdr:txBody>
        <a:bodyPr rot="0" vert="horz" wrap="square" lIns="74295" tIns="8890" rIns="74295" bIns="8890" anchor="t" anchorCtr="0" upright="1">
          <a:noAutofit/>
        </a:bodyPr>
        <a:lstStyle/>
        <a:p>
          <a:pPr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事務局：宮城県仙台</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南</a:t>
          </a: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高等学校　</a:t>
          </a:r>
        </a:p>
        <a:p>
          <a:pPr marL="133350" indent="69215"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担当　</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瀬戸　義悦</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TEL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46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0131</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FAX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46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0132</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266700"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200" kern="100">
              <a:effectLst/>
              <a:latin typeface="Century" panose="02040604050505020304" pitchFamily="18" charset="0"/>
              <a:ea typeface="Times New Roman" panose="02020603050405020304" pitchFamily="18" charset="0"/>
              <a:cs typeface="Times New Roman" panose="02020603050405020304" pitchFamily="18" charset="0"/>
            </a:rPr>
            <a:t>@od.myswan.ed.jp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19051</xdr:colOff>
      <xdr:row>11</xdr:row>
      <xdr:rowOff>76198</xdr:rowOff>
    </xdr:from>
    <xdr:to>
      <xdr:col>10</xdr:col>
      <xdr:colOff>3</xdr:colOff>
      <xdr:row>11</xdr:row>
      <xdr:rowOff>204786</xdr:rowOff>
    </xdr:to>
    <xdr:sp macro="" textlink="">
      <xdr:nvSpPr>
        <xdr:cNvPr id="5" name="右中かっこ 4">
          <a:extLst>
            <a:ext uri="{FF2B5EF4-FFF2-40B4-BE49-F238E27FC236}">
              <a16:creationId xmlns:a16="http://schemas.microsoft.com/office/drawing/2014/main" id="{4FD42965-36C8-4658-9472-B881745B14CB}"/>
            </a:ext>
          </a:extLst>
        </xdr:cNvPr>
        <xdr:cNvSpPr/>
      </xdr:nvSpPr>
      <xdr:spPr>
        <a:xfrm rot="16200000">
          <a:off x="4893471" y="-1293022"/>
          <a:ext cx="128588" cy="4238627"/>
        </a:xfrm>
        <a:prstGeom prst="rightBrace">
          <a:avLst>
            <a:gd name="adj1" fmla="val 20454"/>
            <a:gd name="adj2" fmla="val 49020"/>
          </a:avLst>
        </a:prstGeom>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161925</xdr:colOff>
      <xdr:row>9</xdr:row>
      <xdr:rowOff>76200</xdr:rowOff>
    </xdr:from>
    <xdr:to>
      <xdr:col>14</xdr:col>
      <xdr:colOff>304800</xdr:colOff>
      <xdr:row>12</xdr:row>
      <xdr:rowOff>0</xdr:rowOff>
    </xdr:to>
    <xdr:sp macro="" textlink="">
      <xdr:nvSpPr>
        <xdr:cNvPr id="6" name="線吹き出し 1 (枠付き) 13">
          <a:extLst>
            <a:ext uri="{FF2B5EF4-FFF2-40B4-BE49-F238E27FC236}">
              <a16:creationId xmlns:a16="http://schemas.microsoft.com/office/drawing/2014/main" id="{EC0BA7C7-ADBF-40FE-B1B4-EA25CAB72A08}"/>
            </a:ext>
          </a:extLst>
        </xdr:cNvPr>
        <xdr:cNvSpPr/>
      </xdr:nvSpPr>
      <xdr:spPr>
        <a:xfrm>
          <a:off x="8648700" y="3800475"/>
          <a:ext cx="1514475" cy="638175"/>
        </a:xfrm>
        <a:prstGeom prst="borderCallout1">
          <a:avLst>
            <a:gd name="adj1" fmla="val 45417"/>
            <a:gd name="adj2" fmla="val -346"/>
            <a:gd name="adj3" fmla="val 68478"/>
            <a:gd name="adj4" fmla="val -247156"/>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必要に応じて記入する。</a:t>
          </a:r>
        </a:p>
      </xdr:txBody>
    </xdr:sp>
    <xdr:clientData/>
  </xdr:twoCellAnchor>
  <xdr:twoCellAnchor>
    <xdr:from>
      <xdr:col>12</xdr:col>
      <xdr:colOff>95248</xdr:colOff>
      <xdr:row>17</xdr:row>
      <xdr:rowOff>123825</xdr:rowOff>
    </xdr:from>
    <xdr:to>
      <xdr:col>17</xdr:col>
      <xdr:colOff>666749</xdr:colOff>
      <xdr:row>19</xdr:row>
      <xdr:rowOff>0</xdr:rowOff>
    </xdr:to>
    <xdr:sp macro="" textlink="">
      <xdr:nvSpPr>
        <xdr:cNvPr id="7" name="線吹き出し 1 (枠付き) 20">
          <a:extLst>
            <a:ext uri="{FF2B5EF4-FFF2-40B4-BE49-F238E27FC236}">
              <a16:creationId xmlns:a16="http://schemas.microsoft.com/office/drawing/2014/main" id="{01804702-8351-4657-A42A-37CD3550C23D}"/>
            </a:ext>
          </a:extLst>
        </xdr:cNvPr>
        <xdr:cNvSpPr/>
      </xdr:nvSpPr>
      <xdr:spPr>
        <a:xfrm>
          <a:off x="8582023" y="5810250"/>
          <a:ext cx="4000501" cy="352425"/>
        </a:xfrm>
        <a:prstGeom prst="borderCallout1">
          <a:avLst>
            <a:gd name="adj1" fmla="val 45417"/>
            <a:gd name="adj2" fmla="val -346"/>
            <a:gd name="adj3" fmla="val 94513"/>
            <a:gd name="adj4" fmla="val -51120"/>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必要な部会のセルを選択し，ドロップリストから○を選ぶ</a:t>
          </a:r>
        </a:p>
      </xdr:txBody>
    </xdr:sp>
    <xdr:clientData/>
  </xdr:twoCellAnchor>
  <xdr:twoCellAnchor>
    <xdr:from>
      <xdr:col>6</xdr:col>
      <xdr:colOff>2</xdr:colOff>
      <xdr:row>19</xdr:row>
      <xdr:rowOff>0</xdr:rowOff>
    </xdr:from>
    <xdr:to>
      <xdr:col>10</xdr:col>
      <xdr:colOff>695328</xdr:colOff>
      <xdr:row>19</xdr:row>
      <xdr:rowOff>209550</xdr:rowOff>
    </xdr:to>
    <xdr:sp macro="" textlink="">
      <xdr:nvSpPr>
        <xdr:cNvPr id="8" name="右中かっこ 7">
          <a:extLst>
            <a:ext uri="{FF2B5EF4-FFF2-40B4-BE49-F238E27FC236}">
              <a16:creationId xmlns:a16="http://schemas.microsoft.com/office/drawing/2014/main" id="{F53C40D8-892F-4A6A-82F1-1FC3F4F5920C}"/>
            </a:ext>
          </a:extLst>
        </xdr:cNvPr>
        <xdr:cNvSpPr/>
      </xdr:nvSpPr>
      <xdr:spPr>
        <a:xfrm rot="16200000">
          <a:off x="5876928" y="2190750"/>
          <a:ext cx="247649" cy="3543301"/>
        </a:xfrm>
        <a:prstGeom prst="rightBrace">
          <a:avLst>
            <a:gd name="adj1" fmla="val 20454"/>
            <a:gd name="adj2" fmla="val 64929"/>
          </a:avLst>
        </a:prstGeom>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19050</xdr:rowOff>
    </xdr:from>
    <xdr:to>
      <xdr:col>5</xdr:col>
      <xdr:colOff>704849</xdr:colOff>
      <xdr:row>25</xdr:row>
      <xdr:rowOff>23811</xdr:rowOff>
    </xdr:to>
    <xdr:sp macro="" textlink="">
      <xdr:nvSpPr>
        <xdr:cNvPr id="9" name="右中かっこ 8">
          <a:extLst>
            <a:ext uri="{FF2B5EF4-FFF2-40B4-BE49-F238E27FC236}">
              <a16:creationId xmlns:a16="http://schemas.microsoft.com/office/drawing/2014/main" id="{AE8894EB-D1B6-4FD6-9313-FD816785C273}"/>
            </a:ext>
          </a:extLst>
        </xdr:cNvPr>
        <xdr:cNvSpPr/>
      </xdr:nvSpPr>
      <xdr:spPr>
        <a:xfrm rot="5400000">
          <a:off x="1988344" y="3117056"/>
          <a:ext cx="252411" cy="4229099"/>
        </a:xfrm>
        <a:prstGeom prst="rightBrace">
          <a:avLst>
            <a:gd name="adj1" fmla="val 20454"/>
            <a:gd name="adj2" fmla="val 12733"/>
          </a:avLst>
        </a:prstGeom>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38101</xdr:colOff>
      <xdr:row>27</xdr:row>
      <xdr:rowOff>19046</xdr:rowOff>
    </xdr:from>
    <xdr:to>
      <xdr:col>17</xdr:col>
      <xdr:colOff>457201</xdr:colOff>
      <xdr:row>29</xdr:row>
      <xdr:rowOff>161925</xdr:rowOff>
    </xdr:to>
    <xdr:sp macro="" textlink="">
      <xdr:nvSpPr>
        <xdr:cNvPr id="10" name="線吹き出し 1 (枠付き) 18">
          <a:extLst>
            <a:ext uri="{FF2B5EF4-FFF2-40B4-BE49-F238E27FC236}">
              <a16:creationId xmlns:a16="http://schemas.microsoft.com/office/drawing/2014/main" id="{9314E751-678D-40E8-9344-3EC74FA69A9C}"/>
            </a:ext>
          </a:extLst>
        </xdr:cNvPr>
        <xdr:cNvSpPr/>
      </xdr:nvSpPr>
      <xdr:spPr>
        <a:xfrm>
          <a:off x="8524876" y="8258171"/>
          <a:ext cx="3848100" cy="1266829"/>
        </a:xfrm>
        <a:prstGeom prst="borderCallout1">
          <a:avLst>
            <a:gd name="adj1" fmla="val 48049"/>
            <a:gd name="adj2" fmla="val 130"/>
            <a:gd name="adj3" fmla="val -49264"/>
            <a:gd name="adj4" fmla="val -126220"/>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学級数に応じてセルを選択し，ドロップリストから○を選びます。</a:t>
          </a:r>
          <a:r>
            <a:rPr lang="ja-JP" altLang="en-US" sz="1100" b="0" i="0" u="none" strike="noStrike">
              <a:solidFill>
                <a:schemeClr val="dk1"/>
              </a:solidFill>
              <a:effectLst/>
              <a:latin typeface="+mn-lt"/>
              <a:ea typeface="+mn-ea"/>
              <a:cs typeface="+mn-cs"/>
            </a:rPr>
            <a:t>９学級以下は</a:t>
          </a:r>
          <a:r>
            <a:rPr lang="en-US" altLang="ja-JP" sz="1100" b="0" i="0" u="none" strike="noStrike">
              <a:solidFill>
                <a:schemeClr val="dk1"/>
              </a:solidFill>
              <a:effectLst/>
              <a:latin typeface="+mn-lt"/>
              <a:ea typeface="+mn-ea"/>
              <a:cs typeface="+mn-cs"/>
            </a:rPr>
            <a:t>2500</a:t>
          </a:r>
          <a:r>
            <a:rPr lang="ja-JP" altLang="en-US" sz="1100" b="0" i="0" u="none" strike="noStrike">
              <a:solidFill>
                <a:schemeClr val="dk1"/>
              </a:solidFill>
              <a:effectLst/>
              <a:latin typeface="+mn-lt"/>
              <a:ea typeface="+mn-ea"/>
              <a:cs typeface="+mn-cs"/>
            </a:rPr>
            <a:t>円。特別支援学校は</a:t>
          </a:r>
          <a:r>
            <a:rPr lang="en-US" altLang="ja-JP" sz="1100" b="0" i="0" u="none" strike="noStrike">
              <a:solidFill>
                <a:schemeClr val="dk1"/>
              </a:solidFill>
              <a:effectLst/>
              <a:latin typeface="+mn-lt"/>
              <a:ea typeface="+mn-ea"/>
              <a:cs typeface="+mn-cs"/>
            </a:rPr>
            <a:t>1500</a:t>
          </a:r>
          <a:r>
            <a:rPr lang="ja-JP" altLang="en-US" sz="1100" b="0" i="0" u="none" strike="noStrike">
              <a:solidFill>
                <a:schemeClr val="dk1"/>
              </a:solidFill>
              <a:effectLst/>
              <a:latin typeface="+mn-lt"/>
              <a:ea typeface="+mn-ea"/>
              <a:cs typeface="+mn-cs"/>
            </a:rPr>
            <a:t>円。</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ただし分校・定時制は独立校扱いの希望の場合は会費「</a:t>
          </a:r>
          <a:r>
            <a:rPr lang="en-US" altLang="ja-JP" sz="1100" b="0" i="0" u="none" strike="noStrike">
              <a:solidFill>
                <a:schemeClr val="dk1"/>
              </a:solidFill>
              <a:effectLst/>
              <a:latin typeface="+mn-lt"/>
              <a:ea typeface="+mn-ea"/>
              <a:cs typeface="+mn-cs"/>
            </a:rPr>
            <a:t>4500</a:t>
          </a:r>
          <a:r>
            <a:rPr lang="ja-JP" altLang="en-US" sz="1100" b="0" i="0" u="none" strike="noStrike">
              <a:solidFill>
                <a:schemeClr val="dk1"/>
              </a:solidFill>
              <a:effectLst/>
              <a:latin typeface="+mn-lt"/>
              <a:ea typeface="+mn-ea"/>
              <a:cs typeface="+mn-cs"/>
            </a:rPr>
            <a:t>」（又は「</a:t>
          </a:r>
          <a:r>
            <a:rPr lang="en-US" altLang="ja-JP" sz="1100" b="0" i="0" u="none" strike="noStrike">
              <a:solidFill>
                <a:schemeClr val="dk1"/>
              </a:solidFill>
              <a:effectLst/>
              <a:latin typeface="+mn-lt"/>
              <a:ea typeface="+mn-ea"/>
              <a:cs typeface="+mn-cs"/>
            </a:rPr>
            <a:t>2500</a:t>
          </a:r>
          <a:r>
            <a:rPr lang="ja-JP" altLang="en-US" sz="1100" b="0" i="0" u="none" strike="noStrike">
              <a:solidFill>
                <a:schemeClr val="dk1"/>
              </a:solidFill>
              <a:effectLst/>
              <a:latin typeface="+mn-lt"/>
              <a:ea typeface="+mn-ea"/>
              <a:cs typeface="+mn-cs"/>
            </a:rPr>
            <a:t>」）・資料「</a:t>
          </a:r>
          <a:r>
            <a:rPr lang="en-US" altLang="ja-JP" sz="1100" b="0" i="0" u="none" strike="noStrike">
              <a:solidFill>
                <a:schemeClr val="dk1"/>
              </a:solidFill>
              <a:effectLst/>
              <a:latin typeface="+mn-lt"/>
              <a:ea typeface="+mn-ea"/>
              <a:cs typeface="+mn-cs"/>
            </a:rPr>
            <a:t>1000</a:t>
          </a:r>
          <a:r>
            <a:rPr lang="ja-JP" altLang="en-US" sz="1100" b="0" i="0" u="none" strike="noStrike">
              <a:solidFill>
                <a:schemeClr val="dk1"/>
              </a:solidFill>
              <a:effectLst/>
              <a:latin typeface="+mn-lt"/>
              <a:ea typeface="+mn-ea"/>
              <a:cs typeface="+mn-cs"/>
            </a:rPr>
            <a:t>」に○印，それ以外は会費「０」・資料代「０」に○印を記入して下さい。</a:t>
          </a:r>
          <a:br>
            <a:rPr lang="ja-JP" altLang="en-US" sz="1100" b="0" i="0" u="none" strike="noStrike">
              <a:solidFill>
                <a:schemeClr val="dk1"/>
              </a:solidFill>
              <a:effectLst/>
              <a:latin typeface="+mn-lt"/>
              <a:ea typeface="+mn-ea"/>
              <a:cs typeface="+mn-cs"/>
            </a:rPr>
          </a:br>
          <a:endParaRPr kumimoji="1" lang="ja-JP" altLang="en-US" sz="1100"/>
        </a:p>
      </xdr:txBody>
    </xdr:sp>
    <xdr:clientData/>
  </xdr:twoCellAnchor>
  <xdr:twoCellAnchor>
    <xdr:from>
      <xdr:col>12</xdr:col>
      <xdr:colOff>57150</xdr:colOff>
      <xdr:row>23</xdr:row>
      <xdr:rowOff>219075</xdr:rowOff>
    </xdr:from>
    <xdr:to>
      <xdr:col>17</xdr:col>
      <xdr:colOff>628651</xdr:colOff>
      <xdr:row>26</xdr:row>
      <xdr:rowOff>57150</xdr:rowOff>
    </xdr:to>
    <xdr:sp macro="" textlink="">
      <xdr:nvSpPr>
        <xdr:cNvPr id="11" name="線吹き出し 1 (枠付き) 22">
          <a:extLst>
            <a:ext uri="{FF2B5EF4-FFF2-40B4-BE49-F238E27FC236}">
              <a16:creationId xmlns:a16="http://schemas.microsoft.com/office/drawing/2014/main" id="{0F98762E-C697-4B23-82CC-AF851C905181}"/>
            </a:ext>
          </a:extLst>
        </xdr:cNvPr>
        <xdr:cNvSpPr/>
      </xdr:nvSpPr>
      <xdr:spPr>
        <a:xfrm>
          <a:off x="8543925" y="5057775"/>
          <a:ext cx="4000501" cy="581025"/>
        </a:xfrm>
        <a:prstGeom prst="borderCallout1">
          <a:avLst>
            <a:gd name="adj1" fmla="val 45417"/>
            <a:gd name="adj2" fmla="val -346"/>
            <a:gd name="adj3" fmla="val 105155"/>
            <a:gd name="adj4" fmla="val -44930"/>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振込手数料を事前に調べて入力いただき，必ず合計金額から振込手数料を差し引いた振込額でご入金ください。</a:t>
          </a:r>
        </a:p>
      </xdr:txBody>
    </xdr:sp>
    <xdr:clientData/>
  </xdr:twoCellAnchor>
  <xdr:twoCellAnchor>
    <xdr:from>
      <xdr:col>12</xdr:col>
      <xdr:colOff>76200</xdr:colOff>
      <xdr:row>14</xdr:row>
      <xdr:rowOff>28575</xdr:rowOff>
    </xdr:from>
    <xdr:to>
      <xdr:col>17</xdr:col>
      <xdr:colOff>647701</xdr:colOff>
      <xdr:row>16</xdr:row>
      <xdr:rowOff>142875</xdr:rowOff>
    </xdr:to>
    <xdr:sp macro="" textlink="">
      <xdr:nvSpPr>
        <xdr:cNvPr id="14" name="線吹き出し 1 (枠付き) 20">
          <a:extLst>
            <a:ext uri="{FF2B5EF4-FFF2-40B4-BE49-F238E27FC236}">
              <a16:creationId xmlns:a16="http://schemas.microsoft.com/office/drawing/2014/main" id="{A3FC76CD-BFED-4827-A50D-279725FDB1BA}"/>
            </a:ext>
          </a:extLst>
        </xdr:cNvPr>
        <xdr:cNvSpPr/>
      </xdr:nvSpPr>
      <xdr:spPr>
        <a:xfrm>
          <a:off x="8562975" y="4981575"/>
          <a:ext cx="4000501" cy="600075"/>
        </a:xfrm>
        <a:prstGeom prst="borderCallout1">
          <a:avLst>
            <a:gd name="adj1" fmla="val 45417"/>
            <a:gd name="adj2" fmla="val -346"/>
            <a:gd name="adj3" fmla="val -26293"/>
            <a:gd name="adj4" fmla="val -18397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県理研独自の番号です。</a:t>
          </a:r>
        </a:p>
        <a:p>
          <a:pPr algn="l"/>
          <a:r>
            <a:rPr kumimoji="1" lang="ja-JP" altLang="en-US" sz="1100"/>
            <a:t>連絡票のファイル名，振込依頼人にご記入ください。</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523875</xdr:colOff>
      <xdr:row>2</xdr:row>
      <xdr:rowOff>47625</xdr:rowOff>
    </xdr:from>
    <xdr:to>
      <xdr:col>8</xdr:col>
      <xdr:colOff>117475</xdr:colOff>
      <xdr:row>6</xdr:row>
      <xdr:rowOff>136525</xdr:rowOff>
    </xdr:to>
    <xdr:sp macro="" textlink="">
      <xdr:nvSpPr>
        <xdr:cNvPr id="2" name="四角形吹き出し 1">
          <a:extLst>
            <a:ext uri="{FF2B5EF4-FFF2-40B4-BE49-F238E27FC236}">
              <a16:creationId xmlns:a16="http://schemas.microsoft.com/office/drawing/2014/main" id="{BF21A9F7-9075-4884-BD39-98D8F9FC4DC4}"/>
            </a:ext>
          </a:extLst>
        </xdr:cNvPr>
        <xdr:cNvSpPr/>
      </xdr:nvSpPr>
      <xdr:spPr>
        <a:xfrm>
          <a:off x="6391275" y="819150"/>
          <a:ext cx="1651000" cy="1041400"/>
        </a:xfrm>
        <a:prstGeom prst="wedgeRectCallout">
          <a:avLst>
            <a:gd name="adj1" fmla="val -80833"/>
            <a:gd name="adj2" fmla="val -4237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県理研学校番号・振込名は宮城県理科研究会独自の表記ですので，ご注意下さい。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5&#23470;&#22478;&#30476;&#39640;&#26657;&#29702;&#31185;&#30740;&#31350;&#20250;/&#20250;&#35336;/R2%20&#26149;&#23395;&#32207;&#20250;/R2&#29702;&#31185;&#30740;&#31350;&#20250;-&#38936;&#21454;&#26360;%20&#21442;&#21152;&#12414;&#12392;&#124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5&#23470;&#22478;&#30476;&#39640;&#26657;&#29702;&#31185;&#30740;&#31350;&#20250;/&#20250;&#35336;/&#26149;&#23395;&#32207;&#20250;/R2/&#12510;&#12463;&#12525;&#21547;R2&#29702;&#31185;&#30740;&#31350;&#20250;%20&#21463;&#20184;&#20966;&#29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学校リスト"/>
      <sheetName val="学校番号振込名"/>
      <sheetName val="Sheet1"/>
      <sheetName val="領収書-金額リスト"/>
      <sheetName val="領収書-金額同一"/>
    </sheetNames>
    <sheetDataSet>
      <sheetData sheetId="0">
        <row r="2">
          <cell r="C2">
            <v>43959</v>
          </cell>
        </row>
        <row r="3">
          <cell r="C3" t="str">
            <v>宮城県高等学校理科研究会会長</v>
          </cell>
        </row>
        <row r="4">
          <cell r="C4" t="str">
            <v>遊佐　忠幸</v>
          </cell>
        </row>
        <row r="5">
          <cell r="C5">
            <v>1000</v>
          </cell>
        </row>
        <row r="6">
          <cell r="C6" t="str">
            <v xml:space="preserve"> 令和元年度 宮城県高等学校理科研究会</v>
          </cell>
        </row>
        <row r="7">
          <cell r="C7" t="str">
            <v xml:space="preserve"> 会費　として</v>
          </cell>
        </row>
        <row r="8">
          <cell r="C8" t="str">
            <v xml:space="preserve"> 資料代　として</v>
          </cell>
        </row>
      </sheetData>
      <sheetData sheetId="1">
        <row r="1">
          <cell r="A1" t="str">
            <v>No</v>
          </cell>
          <cell r="B1" t="str">
            <v>支部</v>
          </cell>
          <cell r="C1" t="str">
            <v>公私</v>
          </cell>
          <cell r="D1" t="str">
            <v>学校名</v>
          </cell>
          <cell r="E1" t="str">
            <v>学校名２</v>
          </cell>
          <cell r="F1" t="str">
            <v>学校番号・振込名</v>
          </cell>
          <cell r="G1" t="str">
            <v>金額</v>
          </cell>
          <cell r="H1" t="str">
            <v>学級数</v>
          </cell>
          <cell r="I1" t="str">
            <v>資料代</v>
          </cell>
          <cell r="J1" t="str">
            <v>総会資料部数</v>
          </cell>
          <cell r="K1" t="str">
            <v>物理資料部数</v>
          </cell>
          <cell r="L1" t="str">
            <v>化学資料部数</v>
          </cell>
          <cell r="M1" t="str">
            <v>生物資料部数</v>
          </cell>
          <cell r="N1" t="str">
            <v>地学資料部数</v>
          </cell>
          <cell r="O1" t="str">
            <v>実験資料部数</v>
          </cell>
          <cell r="P1" t="str">
            <v>定通</v>
          </cell>
          <cell r="Q1" t="str">
            <v>欠席</v>
          </cell>
        </row>
        <row r="2">
          <cell r="A2">
            <v>1</v>
          </cell>
          <cell r="B2" t="str">
            <v>仙南</v>
          </cell>
          <cell r="C2" t="str">
            <v>県立</v>
          </cell>
          <cell r="D2" t="str">
            <v>宮城県白石高等学校</v>
          </cell>
          <cell r="E2" t="str">
            <v>白石高等学校</v>
          </cell>
          <cell r="F2" t="str">
            <v>01ｼﾛｲｼ</v>
          </cell>
          <cell r="G2">
            <v>4500</v>
          </cell>
          <cell r="H2">
            <v>21</v>
          </cell>
          <cell r="J2">
            <v>12</v>
          </cell>
          <cell r="K2">
            <v>1</v>
          </cell>
          <cell r="L2">
            <v>1</v>
          </cell>
          <cell r="M2">
            <v>1</v>
          </cell>
          <cell r="N2">
            <v>1</v>
          </cell>
          <cell r="O2">
            <v>1</v>
          </cell>
        </row>
        <row r="3">
          <cell r="B3" t="str">
            <v>仙南</v>
          </cell>
          <cell r="C3" t="str">
            <v>県立</v>
          </cell>
          <cell r="D3" t="str">
            <v>宮城県白石高等学校 七ヶ宿校</v>
          </cell>
          <cell r="E3" t="str">
            <v>白石高等学校 七ヶ宿校</v>
          </cell>
          <cell r="F3" t="str">
            <v>0101ｼﾁｶﾞｼｭｸ</v>
          </cell>
          <cell r="G3" t="str">
            <v/>
          </cell>
          <cell r="H3">
            <v>3</v>
          </cell>
          <cell r="Q3">
            <v>1</v>
          </cell>
        </row>
        <row r="4">
          <cell r="A4">
            <v>2</v>
          </cell>
          <cell r="B4" t="str">
            <v>仙南</v>
          </cell>
          <cell r="C4" t="str">
            <v>県立</v>
          </cell>
          <cell r="D4" t="str">
            <v>宮城県白石工業高等学校</v>
          </cell>
          <cell r="E4" t="str">
            <v>白石工業高等学校</v>
          </cell>
          <cell r="F4" t="str">
            <v>02ｼﾛｲｼｺｳ</v>
          </cell>
          <cell r="G4">
            <v>4500</v>
          </cell>
          <cell r="H4">
            <v>18</v>
          </cell>
          <cell r="J4">
            <v>3</v>
          </cell>
          <cell r="K4">
            <v>1</v>
          </cell>
          <cell r="L4">
            <v>1</v>
          </cell>
          <cell r="M4">
            <v>1</v>
          </cell>
          <cell r="N4">
            <v>1</v>
          </cell>
          <cell r="O4">
            <v>1</v>
          </cell>
        </row>
        <row r="5">
          <cell r="A5">
            <v>3</v>
          </cell>
          <cell r="B5" t="str">
            <v>仙南</v>
          </cell>
          <cell r="C5" t="str">
            <v>県立</v>
          </cell>
          <cell r="D5" t="str">
            <v>宮城県蔵王高等学校</v>
          </cell>
          <cell r="E5" t="str">
            <v>蔵王高等学校</v>
          </cell>
          <cell r="F5" t="str">
            <v>03ｻﾞｵｳ</v>
          </cell>
          <cell r="G5">
            <v>2500</v>
          </cell>
          <cell r="H5">
            <v>6</v>
          </cell>
          <cell r="J5">
            <v>3</v>
          </cell>
          <cell r="K5">
            <v>1</v>
          </cell>
          <cell r="L5">
            <v>1</v>
          </cell>
          <cell r="M5">
            <v>1</v>
          </cell>
          <cell r="N5">
            <v>1</v>
          </cell>
          <cell r="O5">
            <v>1</v>
          </cell>
        </row>
        <row r="6">
          <cell r="A6">
            <v>4</v>
          </cell>
          <cell r="B6" t="str">
            <v>仙南</v>
          </cell>
          <cell r="C6" t="str">
            <v>県立</v>
          </cell>
          <cell r="D6" t="str">
            <v>宮城県村田高等学校</v>
          </cell>
          <cell r="E6" t="str">
            <v>村田高等学校</v>
          </cell>
          <cell r="F6" t="str">
            <v>04ﾑﾗﾀ</v>
          </cell>
          <cell r="G6">
            <v>2500</v>
          </cell>
          <cell r="H6">
            <v>9</v>
          </cell>
          <cell r="J6">
            <v>3</v>
          </cell>
          <cell r="K6">
            <v>1</v>
          </cell>
          <cell r="L6">
            <v>1</v>
          </cell>
          <cell r="M6">
            <v>1</v>
          </cell>
          <cell r="N6">
            <v>1</v>
          </cell>
          <cell r="O6">
            <v>1</v>
          </cell>
        </row>
        <row r="7">
          <cell r="A7">
            <v>5</v>
          </cell>
          <cell r="B7" t="str">
            <v>仙南</v>
          </cell>
          <cell r="C7" t="str">
            <v>県立</v>
          </cell>
          <cell r="D7" t="str">
            <v>宮城県柴田農林高等学校</v>
          </cell>
          <cell r="E7" t="str">
            <v>柴田農林高等学校</v>
          </cell>
          <cell r="F7" t="str">
            <v>05ｼﾊﾞﾉｳ</v>
          </cell>
          <cell r="G7">
            <v>4500</v>
          </cell>
          <cell r="H7">
            <v>12</v>
          </cell>
          <cell r="J7">
            <v>2</v>
          </cell>
          <cell r="K7">
            <v>0</v>
          </cell>
          <cell r="L7">
            <v>1</v>
          </cell>
          <cell r="M7">
            <v>1</v>
          </cell>
          <cell r="N7">
            <v>0</v>
          </cell>
          <cell r="O7">
            <v>1</v>
          </cell>
        </row>
        <row r="8">
          <cell r="B8" t="str">
            <v>仙南</v>
          </cell>
          <cell r="C8" t="str">
            <v>県立</v>
          </cell>
          <cell r="D8" t="str">
            <v>宮城県柴田農林高等学校 川崎校</v>
          </cell>
          <cell r="E8" t="str">
            <v>柴田農林高等学校 川崎校</v>
          </cell>
          <cell r="F8" t="str">
            <v>0501ｼﾊﾞﾉｳｶﾜｻｷ</v>
          </cell>
          <cell r="G8" t="str">
            <v/>
          </cell>
          <cell r="H8">
            <v>3</v>
          </cell>
          <cell r="J8">
            <v>1</v>
          </cell>
          <cell r="K8">
            <v>1</v>
          </cell>
          <cell r="L8">
            <v>1</v>
          </cell>
          <cell r="M8">
            <v>1</v>
          </cell>
          <cell r="N8">
            <v>1</v>
          </cell>
          <cell r="O8">
            <v>1</v>
          </cell>
        </row>
        <row r="9">
          <cell r="A9">
            <v>6</v>
          </cell>
          <cell r="B9" t="str">
            <v>仙南</v>
          </cell>
          <cell r="C9" t="str">
            <v>県立</v>
          </cell>
          <cell r="D9" t="str">
            <v>宮城県大河原商業高等学校</v>
          </cell>
          <cell r="E9" t="str">
            <v>大河原商業高等学校</v>
          </cell>
          <cell r="F9" t="str">
            <v>06ﾀﾞｲｼｮｳ</v>
          </cell>
          <cell r="G9">
            <v>4500</v>
          </cell>
          <cell r="H9">
            <v>15</v>
          </cell>
          <cell r="J9">
            <v>3</v>
          </cell>
          <cell r="K9">
            <v>1</v>
          </cell>
          <cell r="L9">
            <v>1</v>
          </cell>
          <cell r="M9">
            <v>1</v>
          </cell>
          <cell r="N9">
            <v>1</v>
          </cell>
          <cell r="O9">
            <v>1</v>
          </cell>
        </row>
        <row r="10">
          <cell r="B10" t="str">
            <v>仙南</v>
          </cell>
          <cell r="C10" t="str">
            <v>県立</v>
          </cell>
          <cell r="D10" t="str">
            <v>宮城県大河原商業高等学校 定時制</v>
          </cell>
          <cell r="E10" t="str">
            <v>大河原商業高等学校 定時制</v>
          </cell>
          <cell r="F10" t="str">
            <v>0601ﾀﾞｲｼｮｳﾃｲｼﾞ</v>
          </cell>
          <cell r="G10" t="str">
            <v/>
          </cell>
          <cell r="H10">
            <v>4</v>
          </cell>
          <cell r="J10">
            <v>1</v>
          </cell>
          <cell r="K10">
            <v>0</v>
          </cell>
          <cell r="L10">
            <v>0</v>
          </cell>
          <cell r="M10">
            <v>0</v>
          </cell>
          <cell r="N10">
            <v>0</v>
          </cell>
          <cell r="O10">
            <v>0</v>
          </cell>
          <cell r="Q10">
            <v>1</v>
          </cell>
        </row>
        <row r="11">
          <cell r="A11">
            <v>7</v>
          </cell>
          <cell r="B11" t="str">
            <v>仙南</v>
          </cell>
          <cell r="C11" t="str">
            <v>県立</v>
          </cell>
          <cell r="D11" t="str">
            <v>宮城県柴田高等学校</v>
          </cell>
          <cell r="E11" t="str">
            <v>柴田高等学校</v>
          </cell>
          <cell r="F11" t="str">
            <v>07ｼﾊﾞﾀ</v>
          </cell>
          <cell r="G11">
            <v>4500</v>
          </cell>
          <cell r="H11">
            <v>12</v>
          </cell>
          <cell r="J11">
            <v>4</v>
          </cell>
          <cell r="K11">
            <v>1</v>
          </cell>
          <cell r="L11">
            <v>1</v>
          </cell>
          <cell r="M11">
            <v>1</v>
          </cell>
          <cell r="N11">
            <v>1</v>
          </cell>
          <cell r="O11">
            <v>1</v>
          </cell>
        </row>
        <row r="12">
          <cell r="A12">
            <v>8</v>
          </cell>
          <cell r="B12" t="str">
            <v>仙南</v>
          </cell>
          <cell r="C12" t="str">
            <v>県立</v>
          </cell>
          <cell r="D12" t="str">
            <v>宮城県角田高等学校</v>
          </cell>
          <cell r="E12" t="str">
            <v>角田高等学校</v>
          </cell>
          <cell r="F12" t="str">
            <v>08ｶｸﾀﾞ</v>
          </cell>
          <cell r="G12">
            <v>4500</v>
          </cell>
          <cell r="H12">
            <v>16</v>
          </cell>
          <cell r="J12">
            <v>5</v>
          </cell>
          <cell r="K12">
            <v>1</v>
          </cell>
          <cell r="L12">
            <v>1</v>
          </cell>
          <cell r="M12">
            <v>1</v>
          </cell>
          <cell r="N12">
            <v>1</v>
          </cell>
          <cell r="O12">
            <v>1</v>
          </cell>
        </row>
        <row r="13">
          <cell r="A13">
            <v>9</v>
          </cell>
          <cell r="B13" t="str">
            <v>仙南</v>
          </cell>
          <cell r="C13" t="str">
            <v>県立</v>
          </cell>
          <cell r="D13" t="str">
            <v>宮城県伊具高等学校</v>
          </cell>
          <cell r="E13" t="str">
            <v>伊具高等学校</v>
          </cell>
          <cell r="F13" t="str">
            <v>09ｲｸﾞ</v>
          </cell>
          <cell r="G13">
            <v>2500</v>
          </cell>
          <cell r="H13">
            <v>9</v>
          </cell>
          <cell r="J13">
            <v>3</v>
          </cell>
          <cell r="K13">
            <v>1</v>
          </cell>
          <cell r="L13">
            <v>1</v>
          </cell>
          <cell r="M13">
            <v>1</v>
          </cell>
          <cell r="N13">
            <v>1</v>
          </cell>
          <cell r="O13">
            <v>1</v>
          </cell>
        </row>
        <row r="14">
          <cell r="A14">
            <v>10</v>
          </cell>
          <cell r="B14" t="str">
            <v>仙南</v>
          </cell>
          <cell r="C14" t="str">
            <v>県立</v>
          </cell>
          <cell r="D14" t="str">
            <v>宮城県名取高等学校</v>
          </cell>
          <cell r="E14" t="str">
            <v>名取高等学校</v>
          </cell>
          <cell r="F14" t="str">
            <v>10ﾅﾄﾘ</v>
          </cell>
          <cell r="G14">
            <v>4500</v>
          </cell>
          <cell r="H14">
            <v>21</v>
          </cell>
          <cell r="J14">
            <v>7</v>
          </cell>
          <cell r="K14">
            <v>1</v>
          </cell>
          <cell r="L14">
            <v>1</v>
          </cell>
          <cell r="M14">
            <v>1</v>
          </cell>
          <cell r="N14">
            <v>1</v>
          </cell>
          <cell r="O14">
            <v>1</v>
          </cell>
        </row>
        <row r="15">
          <cell r="B15" t="str">
            <v>仙南</v>
          </cell>
          <cell r="C15" t="str">
            <v>県立</v>
          </cell>
          <cell r="D15" t="str">
            <v>宮城県名取高等学校 定時制</v>
          </cell>
          <cell r="E15" t="str">
            <v>名取高等学校 定時制</v>
          </cell>
          <cell r="F15" t="str">
            <v>1001ﾅﾄﾘﾃｲｼﾞ</v>
          </cell>
          <cell r="G15" t="str">
            <v/>
          </cell>
          <cell r="H15">
            <v>4</v>
          </cell>
          <cell r="J15">
            <v>0</v>
          </cell>
          <cell r="K15">
            <v>0</v>
          </cell>
          <cell r="L15">
            <v>0</v>
          </cell>
          <cell r="M15">
            <v>0</v>
          </cell>
          <cell r="N15">
            <v>0</v>
          </cell>
          <cell r="O15">
            <v>0</v>
          </cell>
          <cell r="Q15">
            <v>1</v>
          </cell>
        </row>
        <row r="16">
          <cell r="A16">
            <v>11</v>
          </cell>
          <cell r="B16" t="str">
            <v>仙南</v>
          </cell>
          <cell r="C16" t="str">
            <v>県立</v>
          </cell>
          <cell r="D16" t="str">
            <v>宮城県名取北高等学校</v>
          </cell>
          <cell r="E16" t="str">
            <v>名取北高等学校</v>
          </cell>
          <cell r="F16" t="str">
            <v>11ﾅﾄﾘｷﾀ</v>
          </cell>
          <cell r="G16">
            <v>4500</v>
          </cell>
          <cell r="H16">
            <v>21</v>
          </cell>
          <cell r="J16">
            <v>6</v>
          </cell>
          <cell r="K16">
            <v>1</v>
          </cell>
          <cell r="L16">
            <v>1</v>
          </cell>
          <cell r="M16">
            <v>1</v>
          </cell>
          <cell r="N16">
            <v>1</v>
          </cell>
          <cell r="O16">
            <v>1</v>
          </cell>
        </row>
        <row r="17">
          <cell r="A17">
            <v>12</v>
          </cell>
          <cell r="B17" t="str">
            <v>仙南</v>
          </cell>
          <cell r="C17" t="str">
            <v>県立</v>
          </cell>
          <cell r="D17" t="str">
            <v>宮城県亘理高等学校</v>
          </cell>
          <cell r="E17" t="str">
            <v>亘理高等学校</v>
          </cell>
          <cell r="F17" t="str">
            <v>12ﾜﾀﾘ</v>
          </cell>
          <cell r="G17">
            <v>4500</v>
          </cell>
          <cell r="H17">
            <v>15</v>
          </cell>
          <cell r="J17">
            <v>4</v>
          </cell>
          <cell r="K17">
            <v>1</v>
          </cell>
          <cell r="L17">
            <v>1</v>
          </cell>
          <cell r="M17">
            <v>1</v>
          </cell>
          <cell r="N17">
            <v>1</v>
          </cell>
          <cell r="O17">
            <v>1</v>
          </cell>
        </row>
        <row r="18">
          <cell r="A18">
            <v>13</v>
          </cell>
          <cell r="B18" t="str">
            <v>仙南</v>
          </cell>
          <cell r="C18" t="str">
            <v>県立</v>
          </cell>
          <cell r="D18" t="str">
            <v>宮城県農業高等学校</v>
          </cell>
          <cell r="E18" t="str">
            <v>農業高等学校</v>
          </cell>
          <cell r="F18" t="str">
            <v>13ﾐﾔﾉｳ</v>
          </cell>
          <cell r="G18">
            <v>4500</v>
          </cell>
          <cell r="H18">
            <v>18</v>
          </cell>
          <cell r="J18">
            <v>4</v>
          </cell>
          <cell r="K18">
            <v>1</v>
          </cell>
          <cell r="L18">
            <v>1</v>
          </cell>
          <cell r="M18">
            <v>1</v>
          </cell>
          <cell r="N18">
            <v>1</v>
          </cell>
          <cell r="O18">
            <v>1</v>
          </cell>
        </row>
        <row r="19">
          <cell r="A19">
            <v>14</v>
          </cell>
          <cell r="B19" t="str">
            <v>仙塩</v>
          </cell>
          <cell r="C19" t="str">
            <v>県立</v>
          </cell>
          <cell r="D19" t="str">
            <v>宮城県仙台第一高等学校</v>
          </cell>
          <cell r="E19" t="str">
            <v>仙台第一高等学校</v>
          </cell>
          <cell r="F19" t="str">
            <v>14ｲﾁｺｳ</v>
          </cell>
          <cell r="G19">
            <v>4500</v>
          </cell>
          <cell r="H19">
            <v>24</v>
          </cell>
          <cell r="J19">
            <v>11</v>
          </cell>
          <cell r="K19">
            <v>1</v>
          </cell>
          <cell r="L19">
            <v>1</v>
          </cell>
          <cell r="M19">
            <v>1</v>
          </cell>
          <cell r="N19">
            <v>1</v>
          </cell>
          <cell r="O19">
            <v>1</v>
          </cell>
        </row>
        <row r="20">
          <cell r="A20">
            <v>15</v>
          </cell>
          <cell r="B20" t="str">
            <v>仙塩</v>
          </cell>
          <cell r="C20" t="str">
            <v>県立</v>
          </cell>
          <cell r="D20" t="str">
            <v>宮城県仙台二華高等学校</v>
          </cell>
          <cell r="E20" t="str">
            <v>仙台二華高等学校</v>
          </cell>
          <cell r="F20" t="str">
            <v>15ﾆｶｺｳ</v>
          </cell>
          <cell r="G20">
            <v>4500</v>
          </cell>
          <cell r="H20">
            <v>19</v>
          </cell>
          <cell r="J20">
            <v>7</v>
          </cell>
          <cell r="K20">
            <v>1</v>
          </cell>
          <cell r="L20">
            <v>1</v>
          </cell>
          <cell r="M20">
            <v>1</v>
          </cell>
          <cell r="N20">
            <v>1</v>
          </cell>
          <cell r="O20">
            <v>1</v>
          </cell>
        </row>
        <row r="21">
          <cell r="A21">
            <v>16</v>
          </cell>
          <cell r="B21" t="str">
            <v>仙塩</v>
          </cell>
          <cell r="C21" t="str">
            <v>県立</v>
          </cell>
          <cell r="D21" t="str">
            <v>宮城県仙台三桜高等学校</v>
          </cell>
          <cell r="E21" t="str">
            <v>仙台三桜高等学校</v>
          </cell>
          <cell r="F21" t="str">
            <v>16ｻﾝｵｳ</v>
          </cell>
          <cell r="G21">
            <v>4500</v>
          </cell>
          <cell r="H21">
            <v>21</v>
          </cell>
          <cell r="J21">
            <v>7</v>
          </cell>
          <cell r="K21">
            <v>1</v>
          </cell>
          <cell r="L21">
            <v>1</v>
          </cell>
          <cell r="M21">
            <v>1</v>
          </cell>
          <cell r="N21">
            <v>1</v>
          </cell>
          <cell r="O21">
            <v>1</v>
          </cell>
        </row>
        <row r="22">
          <cell r="A22">
            <v>17</v>
          </cell>
          <cell r="B22" t="str">
            <v>仙塩</v>
          </cell>
          <cell r="C22" t="str">
            <v>県立</v>
          </cell>
          <cell r="D22" t="str">
            <v>宮城県仙台向山高等学校</v>
          </cell>
          <cell r="E22" t="str">
            <v>仙台向山高等学校</v>
          </cell>
          <cell r="F22" t="str">
            <v>17ﾑｶｲﾔﾏ</v>
          </cell>
          <cell r="G22">
            <v>4500</v>
          </cell>
          <cell r="H22">
            <v>15</v>
          </cell>
          <cell r="J22">
            <v>8</v>
          </cell>
          <cell r="K22">
            <v>1</v>
          </cell>
          <cell r="L22">
            <v>1</v>
          </cell>
          <cell r="M22">
            <v>1</v>
          </cell>
          <cell r="N22">
            <v>1</v>
          </cell>
          <cell r="O22">
            <v>1</v>
          </cell>
        </row>
        <row r="23">
          <cell r="A23">
            <v>18</v>
          </cell>
          <cell r="B23" t="str">
            <v>仙塩</v>
          </cell>
          <cell r="C23" t="str">
            <v>県立</v>
          </cell>
          <cell r="D23" t="str">
            <v>宮城県仙台南高等学校</v>
          </cell>
          <cell r="E23" t="str">
            <v>仙台南高等学校</v>
          </cell>
          <cell r="F23" t="str">
            <v>18ﾐﾅﾐ</v>
          </cell>
          <cell r="G23">
            <v>4500</v>
          </cell>
          <cell r="H23">
            <v>21</v>
          </cell>
          <cell r="J23">
            <v>8</v>
          </cell>
          <cell r="K23">
            <v>1</v>
          </cell>
          <cell r="L23">
            <v>1</v>
          </cell>
          <cell r="M23">
            <v>1</v>
          </cell>
          <cell r="N23">
            <v>1</v>
          </cell>
          <cell r="O23">
            <v>1</v>
          </cell>
        </row>
        <row r="24">
          <cell r="A24">
            <v>19</v>
          </cell>
          <cell r="B24" t="str">
            <v>仙塩</v>
          </cell>
          <cell r="C24" t="str">
            <v>県立</v>
          </cell>
          <cell r="D24" t="str">
            <v>宮城県仙台西高等学校</v>
          </cell>
          <cell r="E24" t="str">
            <v>仙台西高等学校</v>
          </cell>
          <cell r="F24" t="str">
            <v>19ﾆｼ</v>
          </cell>
          <cell r="G24">
            <v>4500</v>
          </cell>
          <cell r="H24">
            <v>21</v>
          </cell>
          <cell r="J24">
            <v>7</v>
          </cell>
          <cell r="K24">
            <v>1</v>
          </cell>
          <cell r="L24">
            <v>1</v>
          </cell>
          <cell r="M24">
            <v>1</v>
          </cell>
          <cell r="N24">
            <v>1</v>
          </cell>
          <cell r="O24">
            <v>1</v>
          </cell>
        </row>
        <row r="25">
          <cell r="A25">
            <v>20</v>
          </cell>
          <cell r="B25" t="str">
            <v>仙塩</v>
          </cell>
          <cell r="C25" t="str">
            <v>県立</v>
          </cell>
          <cell r="D25" t="str">
            <v>宮城県仙台東高等学校</v>
          </cell>
          <cell r="E25" t="str">
            <v>仙台東高等学校</v>
          </cell>
          <cell r="F25" t="str">
            <v>20ﾋｶﾞｼ</v>
          </cell>
          <cell r="G25">
            <v>4500</v>
          </cell>
          <cell r="H25">
            <v>21</v>
          </cell>
          <cell r="J25">
            <v>7</v>
          </cell>
          <cell r="K25">
            <v>1</v>
          </cell>
          <cell r="L25">
            <v>1</v>
          </cell>
          <cell r="M25">
            <v>1</v>
          </cell>
          <cell r="N25">
            <v>1</v>
          </cell>
          <cell r="O25">
            <v>1</v>
          </cell>
        </row>
        <row r="26">
          <cell r="A26">
            <v>21</v>
          </cell>
          <cell r="B26" t="str">
            <v>仙塩</v>
          </cell>
          <cell r="C26" t="str">
            <v>県立</v>
          </cell>
          <cell r="D26" t="str">
            <v>宮城県工業高等学校</v>
          </cell>
          <cell r="E26" t="str">
            <v>工業高等学校</v>
          </cell>
          <cell r="F26" t="str">
            <v>21ｹﾝｺｳｷﾞｮｳ</v>
          </cell>
          <cell r="G26">
            <v>4500</v>
          </cell>
          <cell r="H26">
            <v>24</v>
          </cell>
          <cell r="J26">
            <v>4</v>
          </cell>
          <cell r="K26">
            <v>1</v>
          </cell>
          <cell r="L26">
            <v>1</v>
          </cell>
          <cell r="M26">
            <v>1</v>
          </cell>
          <cell r="N26">
            <v>1</v>
          </cell>
          <cell r="O26">
            <v>1</v>
          </cell>
        </row>
        <row r="27">
          <cell r="A27">
            <v>23</v>
          </cell>
          <cell r="B27" t="str">
            <v>仙塩</v>
          </cell>
          <cell r="C27" t="str">
            <v>県立</v>
          </cell>
          <cell r="D27" t="str">
            <v>宮城県仙台第二高等学校</v>
          </cell>
          <cell r="E27" t="str">
            <v>仙台第二高等学校</v>
          </cell>
          <cell r="F27" t="str">
            <v>23ﾆｺｳ</v>
          </cell>
          <cell r="G27">
            <v>4500</v>
          </cell>
          <cell r="H27">
            <v>24</v>
          </cell>
          <cell r="J27">
            <v>10</v>
          </cell>
          <cell r="K27">
            <v>1</v>
          </cell>
          <cell r="L27">
            <v>1</v>
          </cell>
          <cell r="M27">
            <v>1</v>
          </cell>
          <cell r="N27">
            <v>1</v>
          </cell>
          <cell r="O27">
            <v>1</v>
          </cell>
        </row>
        <row r="28">
          <cell r="A28">
            <v>24</v>
          </cell>
          <cell r="B28" t="str">
            <v>仙塩</v>
          </cell>
          <cell r="C28" t="str">
            <v>県立</v>
          </cell>
          <cell r="D28" t="str">
            <v>宮城県仙台第三高等学校</v>
          </cell>
          <cell r="E28" t="str">
            <v>仙台第三高等学校</v>
          </cell>
          <cell r="F28" t="str">
            <v>24ｻﾝｺｳ</v>
          </cell>
          <cell r="G28">
            <v>4500</v>
          </cell>
          <cell r="H28">
            <v>24</v>
          </cell>
          <cell r="J28">
            <v>12</v>
          </cell>
          <cell r="K28">
            <v>1</v>
          </cell>
          <cell r="L28">
            <v>1</v>
          </cell>
          <cell r="M28">
            <v>1</v>
          </cell>
          <cell r="N28">
            <v>1</v>
          </cell>
          <cell r="O28">
            <v>1</v>
          </cell>
        </row>
        <row r="29">
          <cell r="A29">
            <v>25</v>
          </cell>
          <cell r="B29" t="str">
            <v>仙塩</v>
          </cell>
          <cell r="C29" t="str">
            <v>県立</v>
          </cell>
          <cell r="D29" t="str">
            <v>宮城県宮城第一高等学校</v>
          </cell>
          <cell r="E29" t="str">
            <v>宮城第一高等学校</v>
          </cell>
          <cell r="F29" t="str">
            <v>25ﾐﾔｲﾁ</v>
          </cell>
          <cell r="G29">
            <v>4500</v>
          </cell>
          <cell r="H29">
            <v>21</v>
          </cell>
          <cell r="J29">
            <v>16</v>
          </cell>
          <cell r="K29">
            <v>1</v>
          </cell>
          <cell r="L29">
            <v>1</v>
          </cell>
          <cell r="M29">
            <v>1</v>
          </cell>
          <cell r="N29">
            <v>1</v>
          </cell>
          <cell r="O29">
            <v>1</v>
          </cell>
        </row>
        <row r="30">
          <cell r="A30">
            <v>26</v>
          </cell>
          <cell r="B30" t="str">
            <v>仙塩</v>
          </cell>
          <cell r="C30" t="str">
            <v>県立</v>
          </cell>
          <cell r="D30" t="str">
            <v>宮城県宮城広瀬高等学校</v>
          </cell>
          <cell r="E30" t="str">
            <v>宮城広瀬高等学校</v>
          </cell>
          <cell r="F30" t="str">
            <v>26ﾋﾛｾ</v>
          </cell>
          <cell r="G30">
            <v>4500</v>
          </cell>
          <cell r="H30">
            <v>21</v>
          </cell>
          <cell r="J30">
            <v>7</v>
          </cell>
          <cell r="K30">
            <v>1</v>
          </cell>
          <cell r="L30">
            <v>1</v>
          </cell>
          <cell r="M30">
            <v>1</v>
          </cell>
          <cell r="N30">
            <v>1</v>
          </cell>
          <cell r="O30">
            <v>1</v>
          </cell>
        </row>
        <row r="31">
          <cell r="A31">
            <v>27</v>
          </cell>
          <cell r="B31" t="str">
            <v>仙塩</v>
          </cell>
          <cell r="C31" t="str">
            <v>県立</v>
          </cell>
          <cell r="D31" t="str">
            <v>宮城県泉高等学校</v>
          </cell>
          <cell r="E31" t="str">
            <v>泉高等学校</v>
          </cell>
          <cell r="F31" t="str">
            <v>27ｲｽﾞﾐ</v>
          </cell>
          <cell r="G31">
            <v>4500</v>
          </cell>
          <cell r="H31">
            <v>21</v>
          </cell>
          <cell r="J31">
            <v>8</v>
          </cell>
          <cell r="K31">
            <v>1</v>
          </cell>
          <cell r="L31">
            <v>1</v>
          </cell>
          <cell r="M31">
            <v>1</v>
          </cell>
          <cell r="N31">
            <v>1</v>
          </cell>
          <cell r="O31">
            <v>1</v>
          </cell>
        </row>
        <row r="32">
          <cell r="A32">
            <v>28</v>
          </cell>
          <cell r="B32" t="str">
            <v>仙塩</v>
          </cell>
          <cell r="C32" t="str">
            <v>県立</v>
          </cell>
          <cell r="D32" t="str">
            <v>宮城県泉松陵高等学校</v>
          </cell>
          <cell r="E32" t="str">
            <v>泉松陵高等学校</v>
          </cell>
          <cell r="F32" t="str">
            <v>28ｼｮｳﾘｮｳ</v>
          </cell>
          <cell r="G32">
            <v>4500</v>
          </cell>
          <cell r="H32">
            <v>19</v>
          </cell>
          <cell r="J32">
            <v>6</v>
          </cell>
          <cell r="K32">
            <v>1</v>
          </cell>
          <cell r="L32">
            <v>1</v>
          </cell>
          <cell r="M32">
            <v>1</v>
          </cell>
          <cell r="N32">
            <v>1</v>
          </cell>
          <cell r="O32">
            <v>1</v>
          </cell>
        </row>
        <row r="33">
          <cell r="A33">
            <v>29</v>
          </cell>
          <cell r="B33" t="str">
            <v>仙塩</v>
          </cell>
          <cell r="C33" t="str">
            <v>県立</v>
          </cell>
          <cell r="D33" t="str">
            <v>宮城県泉館山高等学校</v>
          </cell>
          <cell r="E33" t="str">
            <v>泉館山高等学校</v>
          </cell>
          <cell r="F33" t="str">
            <v>29ﾀﾃﾔﾏ</v>
          </cell>
          <cell r="G33">
            <v>4500</v>
          </cell>
          <cell r="H33">
            <v>21</v>
          </cell>
          <cell r="J33">
            <v>8</v>
          </cell>
          <cell r="K33">
            <v>1</v>
          </cell>
          <cell r="L33">
            <v>1</v>
          </cell>
          <cell r="M33">
            <v>1</v>
          </cell>
          <cell r="N33">
            <v>1</v>
          </cell>
          <cell r="O33">
            <v>1</v>
          </cell>
        </row>
        <row r="34">
          <cell r="A34">
            <v>30</v>
          </cell>
          <cell r="B34" t="str">
            <v>仙塩</v>
          </cell>
          <cell r="C34" t="str">
            <v>県立</v>
          </cell>
          <cell r="D34" t="str">
            <v>宮城県宮城野高等学校</v>
          </cell>
          <cell r="E34" t="str">
            <v>宮城野高等学校</v>
          </cell>
          <cell r="F34" t="str">
            <v>30ﾐﾔｷﾞﾉ</v>
          </cell>
          <cell r="G34">
            <v>4500</v>
          </cell>
          <cell r="H34">
            <v>21</v>
          </cell>
          <cell r="J34">
            <v>9</v>
          </cell>
          <cell r="K34">
            <v>1</v>
          </cell>
          <cell r="L34">
            <v>1</v>
          </cell>
          <cell r="M34">
            <v>1</v>
          </cell>
          <cell r="N34">
            <v>1</v>
          </cell>
          <cell r="O34">
            <v>1</v>
          </cell>
        </row>
        <row r="35">
          <cell r="A35">
            <v>31</v>
          </cell>
          <cell r="B35" t="str">
            <v>仙塩</v>
          </cell>
          <cell r="C35" t="str">
            <v>県立</v>
          </cell>
          <cell r="D35" t="str">
            <v>宮城県塩釜高等学校</v>
          </cell>
          <cell r="E35" t="str">
            <v>塩釜高等学校</v>
          </cell>
          <cell r="F35" t="str">
            <v>31ｼｵｶﾞﾏ</v>
          </cell>
          <cell r="G35">
            <v>4500</v>
          </cell>
          <cell r="H35">
            <v>28</v>
          </cell>
          <cell r="J35">
            <v>8</v>
          </cell>
          <cell r="K35">
            <v>1</v>
          </cell>
          <cell r="L35">
            <v>1</v>
          </cell>
          <cell r="M35">
            <v>1</v>
          </cell>
          <cell r="N35">
            <v>1</v>
          </cell>
          <cell r="O35">
            <v>1</v>
          </cell>
        </row>
        <row r="36">
          <cell r="A36">
            <v>32</v>
          </cell>
          <cell r="B36" t="str">
            <v>仙塩</v>
          </cell>
          <cell r="C36" t="str">
            <v>県立</v>
          </cell>
          <cell r="D36" t="str">
            <v>宮城県多賀城高等学校</v>
          </cell>
          <cell r="E36" t="str">
            <v>多賀城高等学校</v>
          </cell>
          <cell r="F36" t="str">
            <v>32ﾀｶﾞｼﾞｮｳ</v>
          </cell>
          <cell r="G36">
            <v>4500</v>
          </cell>
          <cell r="H36">
            <v>21</v>
          </cell>
          <cell r="J36">
            <v>9</v>
          </cell>
          <cell r="K36">
            <v>1</v>
          </cell>
          <cell r="L36">
            <v>1</v>
          </cell>
          <cell r="M36">
            <v>1</v>
          </cell>
          <cell r="N36">
            <v>1</v>
          </cell>
          <cell r="O36">
            <v>1</v>
          </cell>
        </row>
        <row r="37">
          <cell r="A37">
            <v>33</v>
          </cell>
          <cell r="B37" t="str">
            <v>仙塩</v>
          </cell>
          <cell r="C37" t="str">
            <v>県立</v>
          </cell>
          <cell r="D37" t="str">
            <v>宮城県松島高等学校</v>
          </cell>
          <cell r="E37" t="str">
            <v>松島高等学校</v>
          </cell>
          <cell r="F37" t="str">
            <v>33ﾏﾂｼﾏ</v>
          </cell>
          <cell r="G37">
            <v>4500</v>
          </cell>
          <cell r="H37">
            <v>15</v>
          </cell>
          <cell r="J37">
            <v>2</v>
          </cell>
          <cell r="K37">
            <v>1</v>
          </cell>
          <cell r="L37">
            <v>1</v>
          </cell>
          <cell r="M37">
            <v>1</v>
          </cell>
          <cell r="N37">
            <v>1</v>
          </cell>
          <cell r="O37">
            <v>0</v>
          </cell>
        </row>
        <row r="38">
          <cell r="A38">
            <v>34</v>
          </cell>
          <cell r="B38" t="str">
            <v>仙塩</v>
          </cell>
          <cell r="C38" t="str">
            <v>県立</v>
          </cell>
          <cell r="D38" t="str">
            <v>宮城県利府高等学校</v>
          </cell>
          <cell r="E38" t="str">
            <v>利府高等学校</v>
          </cell>
          <cell r="F38" t="str">
            <v>34ﾘﾌ</v>
          </cell>
          <cell r="G38">
            <v>4500</v>
          </cell>
          <cell r="H38">
            <v>21</v>
          </cell>
          <cell r="J38">
            <v>6</v>
          </cell>
          <cell r="K38">
            <v>1</v>
          </cell>
          <cell r="L38">
            <v>1</v>
          </cell>
          <cell r="M38">
            <v>1</v>
          </cell>
          <cell r="N38">
            <v>1</v>
          </cell>
          <cell r="O38">
            <v>1</v>
          </cell>
        </row>
        <row r="39">
          <cell r="A39">
            <v>35</v>
          </cell>
          <cell r="B39" t="str">
            <v>仙塩</v>
          </cell>
          <cell r="C39" t="str">
            <v>県立</v>
          </cell>
          <cell r="D39" t="str">
            <v>宮城県黒川高等学校</v>
          </cell>
          <cell r="E39" t="str">
            <v>黒川高等学校</v>
          </cell>
          <cell r="F39" t="str">
            <v>35ｸﾛｶﾜ</v>
          </cell>
          <cell r="G39">
            <v>4500</v>
          </cell>
          <cell r="H39">
            <v>18</v>
          </cell>
          <cell r="J39">
            <v>5</v>
          </cell>
          <cell r="K39">
            <v>1</v>
          </cell>
          <cell r="L39">
            <v>1</v>
          </cell>
          <cell r="M39">
            <v>1</v>
          </cell>
          <cell r="N39">
            <v>1</v>
          </cell>
          <cell r="O39">
            <v>1</v>
          </cell>
        </row>
        <row r="40">
          <cell r="A40">
            <v>36</v>
          </cell>
          <cell r="B40" t="str">
            <v>仙塩</v>
          </cell>
          <cell r="C40" t="str">
            <v>県立</v>
          </cell>
          <cell r="D40" t="str">
            <v>宮城県富谷高等学校</v>
          </cell>
          <cell r="E40" t="str">
            <v>富谷高等学校</v>
          </cell>
          <cell r="F40" t="str">
            <v>36ﾄﾐﾔ</v>
          </cell>
          <cell r="G40">
            <v>4500</v>
          </cell>
          <cell r="H40">
            <v>21</v>
          </cell>
          <cell r="J40">
            <v>7</v>
          </cell>
          <cell r="K40">
            <v>1</v>
          </cell>
          <cell r="L40">
            <v>1</v>
          </cell>
          <cell r="M40">
            <v>1</v>
          </cell>
          <cell r="N40">
            <v>1</v>
          </cell>
          <cell r="O40">
            <v>1</v>
          </cell>
        </row>
        <row r="41">
          <cell r="A41">
            <v>37</v>
          </cell>
          <cell r="B41" t="str">
            <v>大崎</v>
          </cell>
          <cell r="C41" t="str">
            <v>県立</v>
          </cell>
          <cell r="D41" t="str">
            <v>宮城県古川高等学校</v>
          </cell>
          <cell r="E41" t="str">
            <v>古川高等学校</v>
          </cell>
          <cell r="F41" t="str">
            <v>37ﾌﾙｶﾜ</v>
          </cell>
          <cell r="G41">
            <v>4500</v>
          </cell>
          <cell r="H41">
            <v>18</v>
          </cell>
          <cell r="J41">
            <v>7</v>
          </cell>
          <cell r="K41">
            <v>1</v>
          </cell>
          <cell r="L41">
            <v>1</v>
          </cell>
          <cell r="M41">
            <v>1</v>
          </cell>
          <cell r="N41">
            <v>1</v>
          </cell>
          <cell r="O41">
            <v>1</v>
          </cell>
        </row>
        <row r="42">
          <cell r="A42">
            <v>38</v>
          </cell>
          <cell r="B42" t="str">
            <v>大崎</v>
          </cell>
          <cell r="C42" t="str">
            <v>県立</v>
          </cell>
          <cell r="D42" t="str">
            <v>宮城県古川黎明高等学校</v>
          </cell>
          <cell r="E42" t="str">
            <v>古川黎明高等学校</v>
          </cell>
          <cell r="F42" t="str">
            <v>38ﾚｲﾒｲ</v>
          </cell>
          <cell r="G42">
            <v>4500</v>
          </cell>
          <cell r="H42">
            <v>19</v>
          </cell>
          <cell r="J42">
            <v>8</v>
          </cell>
          <cell r="K42">
            <v>1</v>
          </cell>
          <cell r="L42">
            <v>1</v>
          </cell>
          <cell r="M42">
            <v>1</v>
          </cell>
          <cell r="N42">
            <v>1</v>
          </cell>
          <cell r="O42">
            <v>1</v>
          </cell>
        </row>
        <row r="43">
          <cell r="A43">
            <v>39</v>
          </cell>
          <cell r="B43" t="str">
            <v>大崎</v>
          </cell>
          <cell r="C43" t="str">
            <v>県立</v>
          </cell>
          <cell r="D43" t="str">
            <v>宮城県岩出山高等学校</v>
          </cell>
          <cell r="E43" t="str">
            <v>岩出山高等学校</v>
          </cell>
          <cell r="F43" t="str">
            <v>39ｲﾜﾃﾞﾔﾏ</v>
          </cell>
          <cell r="G43">
            <v>2500</v>
          </cell>
          <cell r="H43">
            <v>9</v>
          </cell>
          <cell r="J43">
            <v>4</v>
          </cell>
          <cell r="K43">
            <v>1</v>
          </cell>
          <cell r="L43">
            <v>1</v>
          </cell>
          <cell r="M43">
            <v>1</v>
          </cell>
          <cell r="N43">
            <v>1</v>
          </cell>
          <cell r="O43">
            <v>1</v>
          </cell>
        </row>
        <row r="44">
          <cell r="A44">
            <v>40</v>
          </cell>
          <cell r="B44" t="str">
            <v>大崎</v>
          </cell>
          <cell r="C44" t="str">
            <v>県立</v>
          </cell>
          <cell r="D44" t="str">
            <v>宮城県中新田高等学校</v>
          </cell>
          <cell r="E44" t="str">
            <v>中新田高等学校</v>
          </cell>
          <cell r="F44" t="str">
            <v>40ﾅｶﾆｲﾀﾞ</v>
          </cell>
          <cell r="G44">
            <v>2500</v>
          </cell>
          <cell r="H44">
            <v>9</v>
          </cell>
          <cell r="J44">
            <v>4</v>
          </cell>
          <cell r="K44">
            <v>1</v>
          </cell>
          <cell r="L44">
            <v>1</v>
          </cell>
          <cell r="M44">
            <v>1</v>
          </cell>
          <cell r="N44">
            <v>1</v>
          </cell>
          <cell r="O44">
            <v>1</v>
          </cell>
        </row>
        <row r="45">
          <cell r="A45">
            <v>41</v>
          </cell>
          <cell r="B45" t="str">
            <v>大崎</v>
          </cell>
          <cell r="C45" t="str">
            <v>県立</v>
          </cell>
          <cell r="D45" t="str">
            <v>宮城県松山高等学校</v>
          </cell>
          <cell r="E45" t="str">
            <v>松山高等学校</v>
          </cell>
          <cell r="F45" t="str">
            <v>41ﾏﾂﾔﾏ</v>
          </cell>
          <cell r="G45">
            <v>2500</v>
          </cell>
          <cell r="H45">
            <v>6</v>
          </cell>
          <cell r="J45">
            <v>2</v>
          </cell>
          <cell r="K45">
            <v>1</v>
          </cell>
          <cell r="L45">
            <v>1</v>
          </cell>
          <cell r="M45">
            <v>1</v>
          </cell>
          <cell r="N45">
            <v>1</v>
          </cell>
          <cell r="O45">
            <v>1</v>
          </cell>
        </row>
        <row r="46">
          <cell r="A46">
            <v>42</v>
          </cell>
          <cell r="B46" t="str">
            <v>大崎</v>
          </cell>
          <cell r="C46" t="str">
            <v>県立</v>
          </cell>
          <cell r="D46" t="str">
            <v>宮城県加美農業高等学校</v>
          </cell>
          <cell r="E46" t="str">
            <v>加美農業高等学校</v>
          </cell>
          <cell r="F46" t="str">
            <v>42ｶﾐﾉｳ</v>
          </cell>
          <cell r="G46">
            <v>2500</v>
          </cell>
          <cell r="H46">
            <v>9</v>
          </cell>
          <cell r="J46">
            <v>2</v>
          </cell>
          <cell r="K46">
            <v>1</v>
          </cell>
          <cell r="L46">
            <v>1</v>
          </cell>
          <cell r="M46">
            <v>1</v>
          </cell>
          <cell r="N46">
            <v>1</v>
          </cell>
          <cell r="O46">
            <v>1</v>
          </cell>
        </row>
        <row r="47">
          <cell r="A47">
            <v>43</v>
          </cell>
          <cell r="B47" t="str">
            <v>大崎</v>
          </cell>
          <cell r="C47" t="str">
            <v>県立</v>
          </cell>
          <cell r="D47" t="str">
            <v>宮城県古川工業高等学校</v>
          </cell>
          <cell r="E47" t="str">
            <v>古川工業高等学校</v>
          </cell>
          <cell r="F47" t="str">
            <v>43ﾌﾙｶﾜｺｳｷﾞｮｳ</v>
          </cell>
          <cell r="G47">
            <v>4500</v>
          </cell>
          <cell r="H47">
            <v>18</v>
          </cell>
          <cell r="J47">
            <v>3</v>
          </cell>
          <cell r="K47">
            <v>1</v>
          </cell>
          <cell r="L47">
            <v>1</v>
          </cell>
          <cell r="M47">
            <v>1</v>
          </cell>
          <cell r="N47">
            <v>1</v>
          </cell>
          <cell r="O47">
            <v>1</v>
          </cell>
        </row>
        <row r="48">
          <cell r="B48" t="str">
            <v>大崎</v>
          </cell>
          <cell r="C48" t="str">
            <v>県立</v>
          </cell>
          <cell r="D48" t="str">
            <v>宮城県古川工業高等学校 定時制</v>
          </cell>
          <cell r="E48" t="str">
            <v>古川工業高等学校 定時制</v>
          </cell>
          <cell r="F48" t="str">
            <v>4301ﾌﾙｺｳﾃｲｼﾞ</v>
          </cell>
          <cell r="G48" t="str">
            <v/>
          </cell>
          <cell r="H48">
            <v>8</v>
          </cell>
          <cell r="J48">
            <v>2</v>
          </cell>
          <cell r="K48">
            <v>0</v>
          </cell>
          <cell r="L48">
            <v>0</v>
          </cell>
          <cell r="M48">
            <v>0</v>
          </cell>
          <cell r="N48">
            <v>0</v>
          </cell>
          <cell r="O48">
            <v>0</v>
          </cell>
          <cell r="P48">
            <v>2</v>
          </cell>
        </row>
        <row r="49">
          <cell r="A49">
            <v>44</v>
          </cell>
          <cell r="B49" t="str">
            <v>大崎</v>
          </cell>
          <cell r="C49" t="str">
            <v>県立</v>
          </cell>
          <cell r="D49" t="str">
            <v>宮城県鹿島台商業高等学校</v>
          </cell>
          <cell r="E49" t="str">
            <v>鹿島台商業高等学校</v>
          </cell>
          <cell r="F49" t="str">
            <v>44ｶｼﾏﾀﾞｲ</v>
          </cell>
          <cell r="G49">
            <v>2500</v>
          </cell>
          <cell r="H49">
            <v>9</v>
          </cell>
          <cell r="J49">
            <v>1</v>
          </cell>
          <cell r="K49">
            <v>1</v>
          </cell>
          <cell r="L49">
            <v>1</v>
          </cell>
          <cell r="M49">
            <v>1</v>
          </cell>
          <cell r="N49">
            <v>0</v>
          </cell>
          <cell r="O49">
            <v>0</v>
          </cell>
        </row>
        <row r="50">
          <cell r="A50">
            <v>45</v>
          </cell>
          <cell r="B50" t="str">
            <v>大崎</v>
          </cell>
          <cell r="C50" t="str">
            <v>県立</v>
          </cell>
          <cell r="D50" t="str">
            <v>宮城県涌谷高等学校</v>
          </cell>
          <cell r="E50" t="str">
            <v>涌谷高等学校</v>
          </cell>
          <cell r="F50" t="str">
            <v>45ﾜｸﾔ</v>
          </cell>
          <cell r="G50">
            <v>4500</v>
          </cell>
          <cell r="H50">
            <v>12</v>
          </cell>
          <cell r="J50">
            <v>5</v>
          </cell>
          <cell r="K50">
            <v>1</v>
          </cell>
          <cell r="L50">
            <v>1</v>
          </cell>
          <cell r="M50">
            <v>1</v>
          </cell>
          <cell r="N50">
            <v>1</v>
          </cell>
          <cell r="O50">
            <v>1</v>
          </cell>
        </row>
        <row r="51">
          <cell r="A51">
            <v>46</v>
          </cell>
          <cell r="B51" t="str">
            <v>大崎</v>
          </cell>
          <cell r="C51" t="str">
            <v>県立</v>
          </cell>
          <cell r="D51" t="str">
            <v>宮城県小牛田農林高等学校</v>
          </cell>
          <cell r="E51" t="str">
            <v>小牛田農林高等学校</v>
          </cell>
          <cell r="F51" t="str">
            <v>46ｺｺﾞﾀ</v>
          </cell>
          <cell r="G51">
            <v>4500</v>
          </cell>
          <cell r="H51">
            <v>15</v>
          </cell>
          <cell r="J51">
            <v>4</v>
          </cell>
          <cell r="K51">
            <v>1</v>
          </cell>
          <cell r="L51">
            <v>1</v>
          </cell>
          <cell r="M51">
            <v>1</v>
          </cell>
          <cell r="N51">
            <v>1</v>
          </cell>
          <cell r="O51">
            <v>1</v>
          </cell>
        </row>
        <row r="52">
          <cell r="A52">
            <v>47</v>
          </cell>
          <cell r="B52" t="str">
            <v>大崎</v>
          </cell>
          <cell r="C52" t="str">
            <v>県立</v>
          </cell>
          <cell r="D52" t="str">
            <v>宮城県南郷高等学校</v>
          </cell>
          <cell r="E52" t="str">
            <v>南郷高等学校</v>
          </cell>
          <cell r="F52" t="str">
            <v>47ﾅﾝｺﾞｳ</v>
          </cell>
          <cell r="G52">
            <v>2500</v>
          </cell>
          <cell r="H52">
            <v>6</v>
          </cell>
          <cell r="J52">
            <v>3</v>
          </cell>
          <cell r="K52">
            <v>1</v>
          </cell>
          <cell r="L52">
            <v>0</v>
          </cell>
          <cell r="M52">
            <v>1</v>
          </cell>
          <cell r="N52">
            <v>1</v>
          </cell>
          <cell r="O52">
            <v>1</v>
          </cell>
        </row>
        <row r="53">
          <cell r="A53">
            <v>48</v>
          </cell>
          <cell r="B53" t="str">
            <v>仙北</v>
          </cell>
          <cell r="C53" t="str">
            <v>県立</v>
          </cell>
          <cell r="D53" t="str">
            <v>宮城県佐沼高等学校</v>
          </cell>
          <cell r="E53" t="str">
            <v>佐沼高等学校</v>
          </cell>
          <cell r="F53" t="str">
            <v>48ｻﾇﾏ</v>
          </cell>
          <cell r="G53">
            <v>4500</v>
          </cell>
          <cell r="H53">
            <v>18</v>
          </cell>
          <cell r="J53">
            <v>7</v>
          </cell>
          <cell r="K53">
            <v>1</v>
          </cell>
          <cell r="L53">
            <v>1</v>
          </cell>
          <cell r="M53">
            <v>1</v>
          </cell>
          <cell r="N53">
            <v>1</v>
          </cell>
          <cell r="O53">
            <v>1</v>
          </cell>
        </row>
        <row r="54">
          <cell r="B54" t="str">
            <v>仙北</v>
          </cell>
          <cell r="C54" t="str">
            <v>県立</v>
          </cell>
          <cell r="D54" t="str">
            <v>宮城県佐沼高等学校 定時制</v>
          </cell>
          <cell r="E54" t="str">
            <v>佐沼高等学校 定時制</v>
          </cell>
          <cell r="F54" t="str">
            <v>4801ｻﾇﾏﾃｲｼﾞ</v>
          </cell>
          <cell r="G54" t="str">
            <v/>
          </cell>
          <cell r="H54">
            <v>1</v>
          </cell>
          <cell r="J54">
            <v>1</v>
          </cell>
          <cell r="Q54">
            <v>1</v>
          </cell>
        </row>
        <row r="55">
          <cell r="A55">
            <v>49</v>
          </cell>
          <cell r="B55" t="str">
            <v>仙北</v>
          </cell>
          <cell r="C55" t="str">
            <v>県立</v>
          </cell>
          <cell r="D55" t="str">
            <v>宮城県登米高等学校</v>
          </cell>
          <cell r="E55" t="str">
            <v>登米高等学校</v>
          </cell>
          <cell r="F55" t="str">
            <v>49ﾄﾒ</v>
          </cell>
          <cell r="G55">
            <v>2500</v>
          </cell>
          <cell r="H55">
            <v>9</v>
          </cell>
          <cell r="J55">
            <v>4</v>
          </cell>
          <cell r="K55">
            <v>1</v>
          </cell>
          <cell r="L55">
            <v>1</v>
          </cell>
          <cell r="M55">
            <v>1</v>
          </cell>
          <cell r="N55">
            <v>1</v>
          </cell>
          <cell r="O55">
            <v>1</v>
          </cell>
        </row>
        <row r="56">
          <cell r="A56">
            <v>50</v>
          </cell>
          <cell r="B56" t="str">
            <v>仙北</v>
          </cell>
          <cell r="C56" t="str">
            <v>県立</v>
          </cell>
          <cell r="D56" t="str">
            <v>宮城県登米総合産業高等学校</v>
          </cell>
          <cell r="E56" t="str">
            <v>登米総合産業高等学校</v>
          </cell>
          <cell r="F56" t="str">
            <v>50ﾄﾒｿｳｻﾝ</v>
          </cell>
          <cell r="G56">
            <v>4500</v>
          </cell>
          <cell r="H56">
            <v>18</v>
          </cell>
          <cell r="J56">
            <v>3</v>
          </cell>
          <cell r="K56">
            <v>1</v>
          </cell>
          <cell r="L56">
            <v>1</v>
          </cell>
          <cell r="M56">
            <v>1</v>
          </cell>
          <cell r="N56">
            <v>1</v>
          </cell>
          <cell r="O56">
            <v>1</v>
          </cell>
        </row>
        <row r="57">
          <cell r="A57">
            <v>51</v>
          </cell>
          <cell r="B57" t="str">
            <v>仙北</v>
          </cell>
          <cell r="C57" t="str">
            <v>県立</v>
          </cell>
          <cell r="D57" t="str">
            <v>宮城県築館高等学校</v>
          </cell>
          <cell r="E57" t="str">
            <v>築館高等学校</v>
          </cell>
          <cell r="F57" t="str">
            <v>51ﾂｷﾀﾞﾃ</v>
          </cell>
          <cell r="G57">
            <v>4500</v>
          </cell>
          <cell r="H57">
            <v>12</v>
          </cell>
          <cell r="J57">
            <v>5</v>
          </cell>
          <cell r="K57">
            <v>1</v>
          </cell>
          <cell r="L57">
            <v>1</v>
          </cell>
          <cell r="M57">
            <v>1</v>
          </cell>
          <cell r="N57">
            <v>1</v>
          </cell>
          <cell r="O57">
            <v>1</v>
          </cell>
        </row>
        <row r="58">
          <cell r="A58">
            <v>52</v>
          </cell>
          <cell r="B58" t="str">
            <v>仙北</v>
          </cell>
          <cell r="C58" t="str">
            <v>県立</v>
          </cell>
          <cell r="D58" t="str">
            <v>宮城県迫桜高等学校</v>
          </cell>
          <cell r="E58" t="str">
            <v>迫桜高等学校</v>
          </cell>
          <cell r="F58" t="str">
            <v>52ﾊｸｵｳ</v>
          </cell>
          <cell r="G58">
            <v>4500</v>
          </cell>
          <cell r="H58">
            <v>15</v>
          </cell>
          <cell r="J58">
            <v>3</v>
          </cell>
          <cell r="K58">
            <v>1</v>
          </cell>
          <cell r="L58">
            <v>1</v>
          </cell>
          <cell r="M58">
            <v>1</v>
          </cell>
          <cell r="N58">
            <v>1</v>
          </cell>
          <cell r="O58">
            <v>1</v>
          </cell>
        </row>
        <row r="59">
          <cell r="A59">
            <v>53</v>
          </cell>
          <cell r="B59" t="str">
            <v>仙北</v>
          </cell>
          <cell r="C59" t="str">
            <v>県立</v>
          </cell>
          <cell r="D59" t="str">
            <v>宮城県岩ケ崎高等学校</v>
          </cell>
          <cell r="E59" t="str">
            <v>岩ケ崎高等学校</v>
          </cell>
          <cell r="F59" t="str">
            <v>53ｲﾜｶﾞｻｷ</v>
          </cell>
          <cell r="G59">
            <v>2500</v>
          </cell>
          <cell r="H59">
            <v>9</v>
          </cell>
          <cell r="J59">
            <v>4</v>
          </cell>
          <cell r="K59">
            <v>1</v>
          </cell>
          <cell r="L59">
            <v>1</v>
          </cell>
          <cell r="M59">
            <v>1</v>
          </cell>
          <cell r="N59">
            <v>1</v>
          </cell>
          <cell r="O59">
            <v>1</v>
          </cell>
        </row>
        <row r="60">
          <cell r="B60" t="str">
            <v>仙北</v>
          </cell>
          <cell r="C60" t="str">
            <v>県立</v>
          </cell>
          <cell r="D60" t="str">
            <v>宮城県岩ケ崎高等学校　鶯沢校舎</v>
          </cell>
          <cell r="E60" t="str">
            <v>岩ケ崎高等学校　鶯沢校舎</v>
          </cell>
          <cell r="F60" t="str">
            <v>5301ｳｸﾞｲｽｻﾞﾜ</v>
          </cell>
          <cell r="G60" t="str">
            <v/>
          </cell>
        </row>
        <row r="61">
          <cell r="A61">
            <v>54</v>
          </cell>
          <cell r="B61" t="str">
            <v>仙北</v>
          </cell>
          <cell r="C61" t="str">
            <v>県立</v>
          </cell>
          <cell r="D61" t="str">
            <v>宮城県一迫商業高等学校</v>
          </cell>
          <cell r="E61" t="str">
            <v>一迫商業高等学校</v>
          </cell>
          <cell r="F61" t="str">
            <v>54ｲﾁﾊｻﾞﾏ</v>
          </cell>
          <cell r="G61">
            <v>2500</v>
          </cell>
          <cell r="H61">
            <v>6</v>
          </cell>
          <cell r="J61">
            <v>2</v>
          </cell>
          <cell r="K61">
            <v>0</v>
          </cell>
          <cell r="L61">
            <v>0</v>
          </cell>
          <cell r="M61">
            <v>1</v>
          </cell>
          <cell r="N61">
            <v>0</v>
          </cell>
          <cell r="O61">
            <v>1</v>
          </cell>
        </row>
        <row r="62">
          <cell r="A62">
            <v>55</v>
          </cell>
          <cell r="B62" t="str">
            <v>石巻</v>
          </cell>
          <cell r="C62" t="str">
            <v>県立</v>
          </cell>
          <cell r="D62" t="str">
            <v>宮城県石巻高等学校</v>
          </cell>
          <cell r="E62" t="str">
            <v>石巻高等学校</v>
          </cell>
          <cell r="F62" t="str">
            <v>55ｲｼﾉﾏｷ</v>
          </cell>
          <cell r="G62">
            <v>4500</v>
          </cell>
          <cell r="H62">
            <v>18</v>
          </cell>
          <cell r="J62">
            <v>7</v>
          </cell>
          <cell r="K62">
            <v>1</v>
          </cell>
          <cell r="L62">
            <v>1</v>
          </cell>
          <cell r="M62">
            <v>1</v>
          </cell>
          <cell r="N62">
            <v>1</v>
          </cell>
          <cell r="O62">
            <v>1</v>
          </cell>
        </row>
        <row r="63">
          <cell r="A63">
            <v>56</v>
          </cell>
          <cell r="B63" t="str">
            <v>石巻</v>
          </cell>
          <cell r="C63" t="str">
            <v>県立</v>
          </cell>
          <cell r="D63" t="str">
            <v>宮城県石巻好文館高等学校</v>
          </cell>
          <cell r="E63" t="str">
            <v>石巻好文館高等学校</v>
          </cell>
          <cell r="F63" t="str">
            <v>56ｺｳﾌﾞﾝｶﾝ</v>
          </cell>
          <cell r="G63">
            <v>4500</v>
          </cell>
          <cell r="H63">
            <v>15</v>
          </cell>
          <cell r="J63">
            <v>6</v>
          </cell>
          <cell r="K63">
            <v>1</v>
          </cell>
          <cell r="L63">
            <v>1</v>
          </cell>
          <cell r="M63">
            <v>1</v>
          </cell>
          <cell r="N63">
            <v>0</v>
          </cell>
          <cell r="O63">
            <v>1</v>
          </cell>
        </row>
        <row r="64">
          <cell r="A64">
            <v>57</v>
          </cell>
          <cell r="B64" t="str">
            <v>石巻</v>
          </cell>
          <cell r="C64" t="str">
            <v>県立</v>
          </cell>
          <cell r="D64" t="str">
            <v>宮城県石巻西高等学校</v>
          </cell>
          <cell r="E64" t="str">
            <v>石巻西高等学校</v>
          </cell>
          <cell r="F64" t="str">
            <v>57ｲｼﾉﾏｷﾆｼ</v>
          </cell>
          <cell r="G64">
            <v>4500</v>
          </cell>
          <cell r="H64">
            <v>13</v>
          </cell>
          <cell r="J64">
            <v>4</v>
          </cell>
          <cell r="K64">
            <v>1</v>
          </cell>
          <cell r="L64">
            <v>1</v>
          </cell>
          <cell r="M64">
            <v>1</v>
          </cell>
          <cell r="N64">
            <v>1</v>
          </cell>
          <cell r="O64">
            <v>1</v>
          </cell>
        </row>
        <row r="65">
          <cell r="A65">
            <v>58</v>
          </cell>
          <cell r="B65" t="str">
            <v>石巻</v>
          </cell>
          <cell r="C65" t="str">
            <v>県立</v>
          </cell>
          <cell r="D65" t="str">
            <v>宮城県石巻北高等学校</v>
          </cell>
          <cell r="E65" t="str">
            <v>石巻北高等学校</v>
          </cell>
          <cell r="F65" t="str">
            <v>58ｲｼﾉﾏｷｷﾀ</v>
          </cell>
          <cell r="G65">
            <v>4500</v>
          </cell>
          <cell r="H65">
            <v>17</v>
          </cell>
          <cell r="J65">
            <v>4</v>
          </cell>
          <cell r="K65">
            <v>1</v>
          </cell>
          <cell r="L65">
            <v>1</v>
          </cell>
          <cell r="M65">
            <v>1</v>
          </cell>
          <cell r="N65">
            <v>1</v>
          </cell>
          <cell r="O65">
            <v>1</v>
          </cell>
        </row>
        <row r="66">
          <cell r="B66" t="str">
            <v>石巻</v>
          </cell>
          <cell r="C66" t="str">
            <v>県立</v>
          </cell>
          <cell r="D66" t="str">
            <v>宮城県石巻北高等学校 飯野川校</v>
          </cell>
          <cell r="E66" t="str">
            <v>石巻北高等学校 飯野川校</v>
          </cell>
          <cell r="F66" t="str">
            <v>5801ｲｲﾉｶﾞﾜ</v>
          </cell>
          <cell r="H66">
            <v>4</v>
          </cell>
        </row>
        <row r="67">
          <cell r="A67">
            <v>59</v>
          </cell>
          <cell r="B67" t="str">
            <v>石巻</v>
          </cell>
          <cell r="C67" t="str">
            <v>県立</v>
          </cell>
          <cell r="D67" t="str">
            <v>宮城県水産高等学校</v>
          </cell>
          <cell r="E67" t="str">
            <v>水産高等学校</v>
          </cell>
          <cell r="F67" t="str">
            <v>59ｽｲｻﾝ</v>
          </cell>
          <cell r="G67">
            <v>4500</v>
          </cell>
          <cell r="H67">
            <v>14</v>
          </cell>
          <cell r="J67">
            <v>1</v>
          </cell>
          <cell r="K67">
            <v>1</v>
          </cell>
          <cell r="L67">
            <v>1</v>
          </cell>
          <cell r="M67">
            <v>1</v>
          </cell>
          <cell r="N67">
            <v>0</v>
          </cell>
          <cell r="O67">
            <v>1</v>
          </cell>
        </row>
        <row r="68">
          <cell r="A68">
            <v>60</v>
          </cell>
          <cell r="B68" t="str">
            <v>石巻</v>
          </cell>
          <cell r="C68" t="str">
            <v>県立</v>
          </cell>
          <cell r="D68" t="str">
            <v>宮城県石巻工業高等学校</v>
          </cell>
          <cell r="E68" t="str">
            <v>石巻工業高等学校</v>
          </cell>
          <cell r="F68" t="str">
            <v>60ｲｼﾉﾏｷｺｳｷﾞｮｳ</v>
          </cell>
          <cell r="G68">
            <v>4500</v>
          </cell>
          <cell r="H68">
            <v>17</v>
          </cell>
          <cell r="J68">
            <v>3</v>
          </cell>
          <cell r="K68">
            <v>1</v>
          </cell>
          <cell r="L68">
            <v>1</v>
          </cell>
          <cell r="M68">
            <v>1</v>
          </cell>
          <cell r="N68">
            <v>0</v>
          </cell>
          <cell r="O68">
            <v>1</v>
          </cell>
        </row>
        <row r="69">
          <cell r="A69">
            <v>61</v>
          </cell>
          <cell r="B69" t="str">
            <v>石巻</v>
          </cell>
          <cell r="C69" t="str">
            <v>県立</v>
          </cell>
          <cell r="D69" t="str">
            <v>宮城県石巻商業高等学校</v>
          </cell>
          <cell r="E69" t="str">
            <v>石巻商業高等学校</v>
          </cell>
          <cell r="F69" t="str">
            <v>61ｲｼﾉﾏｷｼｮｳ</v>
          </cell>
          <cell r="G69">
            <v>4500</v>
          </cell>
          <cell r="H69">
            <v>15</v>
          </cell>
          <cell r="J69">
            <v>3</v>
          </cell>
          <cell r="K69">
            <v>1</v>
          </cell>
          <cell r="L69">
            <v>1</v>
          </cell>
          <cell r="M69">
            <v>1</v>
          </cell>
          <cell r="N69">
            <v>1</v>
          </cell>
          <cell r="O69">
            <v>1</v>
          </cell>
        </row>
        <row r="70">
          <cell r="A70">
            <v>62</v>
          </cell>
          <cell r="B70" t="str">
            <v>仙北</v>
          </cell>
          <cell r="C70" t="str">
            <v>県立</v>
          </cell>
          <cell r="D70" t="str">
            <v>宮城県気仙沼高等学校</v>
          </cell>
          <cell r="E70" t="str">
            <v>気仙沼高等学校</v>
          </cell>
          <cell r="F70" t="str">
            <v>62ｹｾﾝﾇﾏ</v>
          </cell>
          <cell r="G70">
            <v>4500</v>
          </cell>
          <cell r="H70">
            <v>19</v>
          </cell>
          <cell r="J70">
            <v>9</v>
          </cell>
          <cell r="K70">
            <v>1</v>
          </cell>
          <cell r="L70">
            <v>1</v>
          </cell>
          <cell r="M70">
            <v>1</v>
          </cell>
          <cell r="N70">
            <v>1</v>
          </cell>
          <cell r="O70">
            <v>1</v>
          </cell>
        </row>
        <row r="71">
          <cell r="B71" t="str">
            <v>仙北</v>
          </cell>
          <cell r="C71" t="str">
            <v>県立</v>
          </cell>
          <cell r="D71" t="str">
            <v>宮城県気仙沼高等学校 定時制</v>
          </cell>
          <cell r="E71" t="str">
            <v>気仙沼高等学校 定時制</v>
          </cell>
          <cell r="F71" t="str">
            <v>6201ｹｾﾝﾇﾏﾃｲｼﾞ</v>
          </cell>
          <cell r="G71" t="str">
            <v/>
          </cell>
          <cell r="H71">
            <v>4</v>
          </cell>
        </row>
        <row r="72">
          <cell r="A72">
            <v>64</v>
          </cell>
          <cell r="B72" t="str">
            <v>仙北</v>
          </cell>
          <cell r="C72" t="str">
            <v>県立</v>
          </cell>
          <cell r="D72" t="str">
            <v>宮城県志津川高等学校</v>
          </cell>
          <cell r="E72" t="str">
            <v>志津川高等学校</v>
          </cell>
          <cell r="F72" t="str">
            <v>64ｼｽﾞｶﾞﾜ</v>
          </cell>
          <cell r="G72">
            <v>2500</v>
          </cell>
          <cell r="H72">
            <v>9</v>
          </cell>
          <cell r="J72">
            <v>4</v>
          </cell>
          <cell r="K72">
            <v>1</v>
          </cell>
          <cell r="L72">
            <v>1</v>
          </cell>
          <cell r="M72">
            <v>1</v>
          </cell>
          <cell r="N72">
            <v>1</v>
          </cell>
          <cell r="O72">
            <v>0</v>
          </cell>
        </row>
        <row r="73">
          <cell r="A73">
            <v>65</v>
          </cell>
          <cell r="B73" t="str">
            <v>仙北</v>
          </cell>
          <cell r="C73" t="str">
            <v>県立</v>
          </cell>
          <cell r="D73" t="str">
            <v>宮城県本吉響高等学校</v>
          </cell>
          <cell r="E73" t="str">
            <v>本吉響高等学校</v>
          </cell>
          <cell r="F73" t="str">
            <v>65ﾓﾄﾖｼﾋﾋﾞｷ</v>
          </cell>
          <cell r="G73">
            <v>2500</v>
          </cell>
          <cell r="H73">
            <v>9</v>
          </cell>
          <cell r="J73">
            <v>4</v>
          </cell>
          <cell r="K73">
            <v>1</v>
          </cell>
          <cell r="L73">
            <v>1</v>
          </cell>
          <cell r="M73">
            <v>1</v>
          </cell>
          <cell r="N73">
            <v>1</v>
          </cell>
          <cell r="O73">
            <v>1</v>
          </cell>
        </row>
        <row r="74">
          <cell r="A74">
            <v>66</v>
          </cell>
          <cell r="B74" t="str">
            <v>仙北</v>
          </cell>
          <cell r="C74" t="str">
            <v>県立</v>
          </cell>
          <cell r="D74" t="str">
            <v>宮城県気仙沼向洋高等学校</v>
          </cell>
          <cell r="E74" t="str">
            <v>気仙沼向洋高等学校</v>
          </cell>
          <cell r="F74" t="str">
            <v>66ｹｾﾝﾇﾏｺｳﾖｳ</v>
          </cell>
          <cell r="G74">
            <v>2500</v>
          </cell>
          <cell r="H74">
            <v>9</v>
          </cell>
          <cell r="J74">
            <v>2</v>
          </cell>
          <cell r="K74">
            <v>1</v>
          </cell>
          <cell r="L74">
            <v>1</v>
          </cell>
          <cell r="M74">
            <v>1</v>
          </cell>
          <cell r="N74">
            <v>1</v>
          </cell>
          <cell r="O74">
            <v>1</v>
          </cell>
        </row>
        <row r="75">
          <cell r="A75">
            <v>67</v>
          </cell>
          <cell r="B75" t="str">
            <v>仙塩</v>
          </cell>
          <cell r="C75" t="str">
            <v>県立</v>
          </cell>
          <cell r="D75" t="str">
            <v>宮城県第二工業高等学校</v>
          </cell>
          <cell r="E75" t="str">
            <v>第二工業高等学校</v>
          </cell>
          <cell r="F75" t="str">
            <v>67ﾀﾞｲﾆｺｳｷﾞｮｳ</v>
          </cell>
          <cell r="G75">
            <v>2500</v>
          </cell>
          <cell r="H75">
            <v>8</v>
          </cell>
          <cell r="J75">
            <v>1</v>
          </cell>
          <cell r="K75">
            <v>0</v>
          </cell>
          <cell r="L75">
            <v>0</v>
          </cell>
          <cell r="M75">
            <v>1</v>
          </cell>
          <cell r="N75">
            <v>0</v>
          </cell>
          <cell r="O75">
            <v>0</v>
          </cell>
          <cell r="P75">
            <v>1</v>
          </cell>
        </row>
        <row r="76">
          <cell r="A76">
            <v>68</v>
          </cell>
          <cell r="B76" t="str">
            <v>仙塩</v>
          </cell>
          <cell r="C76" t="str">
            <v>県立</v>
          </cell>
          <cell r="D76" t="str">
            <v>宮城県貞山高等学校</v>
          </cell>
          <cell r="E76" t="str">
            <v>貞山高等学校</v>
          </cell>
          <cell r="F76" t="str">
            <v>68ﾃｲｻﾞﾝ</v>
          </cell>
          <cell r="G76">
            <v>4500</v>
          </cell>
          <cell r="H76">
            <v>19</v>
          </cell>
          <cell r="J76">
            <v>5</v>
          </cell>
          <cell r="K76">
            <v>1</v>
          </cell>
          <cell r="L76">
            <v>1</v>
          </cell>
          <cell r="M76">
            <v>1</v>
          </cell>
          <cell r="N76">
            <v>1</v>
          </cell>
          <cell r="O76">
            <v>1</v>
          </cell>
        </row>
        <row r="77">
          <cell r="A77">
            <v>69</v>
          </cell>
          <cell r="B77" t="str">
            <v>大崎</v>
          </cell>
          <cell r="C77" t="str">
            <v>県立</v>
          </cell>
          <cell r="D77" t="str">
            <v>宮城県田尻さくら高等学校</v>
          </cell>
          <cell r="E77" t="str">
            <v>田尻さくら高等学校</v>
          </cell>
          <cell r="F77" t="str">
            <v>69ﾀｼﾞﾘｻｸﾗ</v>
          </cell>
          <cell r="G77">
            <v>4500</v>
          </cell>
          <cell r="H77">
            <v>9</v>
          </cell>
          <cell r="J77">
            <v>3</v>
          </cell>
          <cell r="K77">
            <v>1</v>
          </cell>
          <cell r="L77">
            <v>1</v>
          </cell>
          <cell r="M77">
            <v>1</v>
          </cell>
          <cell r="N77">
            <v>1</v>
          </cell>
          <cell r="O77">
            <v>1</v>
          </cell>
        </row>
        <row r="78">
          <cell r="A78">
            <v>70</v>
          </cell>
          <cell r="B78" t="str">
            <v>石巻</v>
          </cell>
          <cell r="C78" t="str">
            <v>県立</v>
          </cell>
          <cell r="D78" t="str">
            <v>宮城県東松島高等学校</v>
          </cell>
          <cell r="E78" t="str">
            <v>東松島高等学校</v>
          </cell>
          <cell r="F78" t="str">
            <v>70ﾋｶﾞｼﾏﾂｼﾏ</v>
          </cell>
          <cell r="G78">
            <v>4500</v>
          </cell>
          <cell r="H78">
            <v>12</v>
          </cell>
          <cell r="J78">
            <v>5</v>
          </cell>
          <cell r="K78">
            <v>1</v>
          </cell>
          <cell r="L78">
            <v>1</v>
          </cell>
          <cell r="M78">
            <v>1</v>
          </cell>
          <cell r="N78">
            <v>1</v>
          </cell>
          <cell r="O78">
            <v>1</v>
          </cell>
        </row>
        <row r="79">
          <cell r="A79">
            <v>71</v>
          </cell>
          <cell r="B79" t="str">
            <v>仙南</v>
          </cell>
          <cell r="C79" t="str">
            <v>県立</v>
          </cell>
          <cell r="D79" t="str">
            <v>宮城県美田園高等学校</v>
          </cell>
          <cell r="E79" t="str">
            <v>美田園高等学校</v>
          </cell>
          <cell r="F79" t="str">
            <v>71ﾐﾀｿﾞﾉ</v>
          </cell>
          <cell r="G79">
            <v>4500</v>
          </cell>
          <cell r="H79">
            <v>0</v>
          </cell>
          <cell r="J79">
            <v>3</v>
          </cell>
          <cell r="K79">
            <v>1</v>
          </cell>
          <cell r="L79">
            <v>1</v>
          </cell>
          <cell r="M79">
            <v>1</v>
          </cell>
          <cell r="N79">
            <v>1</v>
          </cell>
          <cell r="O79">
            <v>0</v>
          </cell>
        </row>
        <row r="80">
          <cell r="A80">
            <v>72</v>
          </cell>
          <cell r="B80" t="str">
            <v>仙塩</v>
          </cell>
          <cell r="C80" t="str">
            <v>市立</v>
          </cell>
          <cell r="D80" t="str">
            <v>仙台市立仙台高等学校</v>
          </cell>
          <cell r="E80" t="str">
            <v>仙台高等学校</v>
          </cell>
          <cell r="F80" t="str">
            <v>72ｾﾝﾀｶ</v>
          </cell>
          <cell r="G80">
            <v>4500</v>
          </cell>
          <cell r="H80">
            <v>24</v>
          </cell>
          <cell r="J80">
            <v>10</v>
          </cell>
          <cell r="K80">
            <v>1</v>
          </cell>
          <cell r="L80">
            <v>1</v>
          </cell>
          <cell r="M80">
            <v>1</v>
          </cell>
          <cell r="N80">
            <v>1</v>
          </cell>
          <cell r="O80">
            <v>1</v>
          </cell>
        </row>
        <row r="81">
          <cell r="A81">
            <v>73</v>
          </cell>
          <cell r="B81" t="str">
            <v>仙塩</v>
          </cell>
          <cell r="C81" t="str">
            <v>市立</v>
          </cell>
          <cell r="D81" t="str">
            <v>仙台市立仙台工業高等学校</v>
          </cell>
          <cell r="E81" t="str">
            <v>仙台工業高等学校</v>
          </cell>
          <cell r="F81" t="str">
            <v>73ｼｺｳｷﾞｮｳ</v>
          </cell>
          <cell r="G81">
            <v>4500</v>
          </cell>
          <cell r="H81">
            <v>18</v>
          </cell>
          <cell r="J81">
            <v>3</v>
          </cell>
          <cell r="K81">
            <v>1</v>
          </cell>
          <cell r="L81">
            <v>1</v>
          </cell>
          <cell r="M81">
            <v>0</v>
          </cell>
          <cell r="N81">
            <v>0</v>
          </cell>
          <cell r="O81">
            <v>1</v>
          </cell>
        </row>
        <row r="82">
          <cell r="B82" t="str">
            <v>仙塩</v>
          </cell>
          <cell r="C82" t="str">
            <v>市立</v>
          </cell>
          <cell r="D82" t="str">
            <v>仙台市立仙台工業高等学校　定時制</v>
          </cell>
          <cell r="E82" t="str">
            <v>仙台工業高等学校　定時制</v>
          </cell>
          <cell r="F82" t="str">
            <v>7301ｼｺｳﾃｲｼﾞ</v>
          </cell>
          <cell r="G82" t="str">
            <v/>
          </cell>
          <cell r="H82">
            <v>8</v>
          </cell>
        </row>
        <row r="83">
          <cell r="A83">
            <v>74</v>
          </cell>
          <cell r="B83" t="str">
            <v>仙塩</v>
          </cell>
          <cell r="C83" t="str">
            <v>市立</v>
          </cell>
          <cell r="D83" t="str">
            <v>仙台市立仙台商業高等学校</v>
          </cell>
          <cell r="E83" t="str">
            <v>仙台商業高等学校</v>
          </cell>
          <cell r="F83" t="str">
            <v>74ｾﾝｼｮｳ</v>
          </cell>
          <cell r="G83">
            <v>4500</v>
          </cell>
          <cell r="H83">
            <v>24</v>
          </cell>
          <cell r="J83">
            <v>4</v>
          </cell>
          <cell r="K83">
            <v>1</v>
          </cell>
          <cell r="L83">
            <v>1</v>
          </cell>
          <cell r="M83">
            <v>1</v>
          </cell>
          <cell r="N83">
            <v>1</v>
          </cell>
          <cell r="O83">
            <v>1</v>
          </cell>
        </row>
        <row r="84">
          <cell r="A84">
            <v>75</v>
          </cell>
          <cell r="B84" t="str">
            <v>石巻</v>
          </cell>
          <cell r="C84" t="str">
            <v>市立</v>
          </cell>
          <cell r="D84" t="str">
            <v>石巻市立桜坂高等学校</v>
          </cell>
          <cell r="E84" t="str">
            <v>石巻市立桜坂高等学校</v>
          </cell>
          <cell r="F84" t="str">
            <v>75ｻｸﾗｻﾞｶ</v>
          </cell>
          <cell r="G84">
            <v>4500</v>
          </cell>
          <cell r="H84">
            <v>15</v>
          </cell>
          <cell r="J84">
            <v>4</v>
          </cell>
          <cell r="K84">
            <v>0</v>
          </cell>
          <cell r="L84">
            <v>1</v>
          </cell>
          <cell r="M84">
            <v>1</v>
          </cell>
          <cell r="N84">
            <v>1</v>
          </cell>
          <cell r="O84">
            <v>1</v>
          </cell>
        </row>
        <row r="85">
          <cell r="A85">
            <v>76</v>
          </cell>
          <cell r="B85" t="str">
            <v>仙塩</v>
          </cell>
          <cell r="C85" t="str">
            <v>市立</v>
          </cell>
          <cell r="D85" t="str">
            <v>仙台市立仙台大志高等学校</v>
          </cell>
          <cell r="E85" t="str">
            <v>仙台大志高等学校</v>
          </cell>
          <cell r="F85" t="str">
            <v>76ﾀｲｼ</v>
          </cell>
          <cell r="G85">
            <v>4500</v>
          </cell>
          <cell r="H85">
            <v>22</v>
          </cell>
          <cell r="J85">
            <v>6</v>
          </cell>
          <cell r="K85">
            <v>1</v>
          </cell>
          <cell r="L85">
            <v>1</v>
          </cell>
          <cell r="M85">
            <v>1</v>
          </cell>
          <cell r="N85">
            <v>1</v>
          </cell>
          <cell r="O85">
            <v>1</v>
          </cell>
        </row>
        <row r="86">
          <cell r="A86">
            <v>77</v>
          </cell>
          <cell r="B86" t="str">
            <v>仙塩</v>
          </cell>
          <cell r="C86" t="str">
            <v>市立</v>
          </cell>
          <cell r="D86" t="str">
            <v>仙台市立仙台青陵中等教育学校</v>
          </cell>
          <cell r="E86" t="str">
            <v>仙台青陵中等教育学校</v>
          </cell>
          <cell r="F86" t="str">
            <v>77ｾｲﾘｮｳ</v>
          </cell>
          <cell r="G86">
            <v>4500</v>
          </cell>
          <cell r="H86">
            <v>12</v>
          </cell>
          <cell r="J86">
            <v>6</v>
          </cell>
          <cell r="K86">
            <v>0</v>
          </cell>
          <cell r="L86">
            <v>0</v>
          </cell>
          <cell r="M86">
            <v>0</v>
          </cell>
          <cell r="N86">
            <v>1</v>
          </cell>
          <cell r="O86">
            <v>1</v>
          </cell>
        </row>
        <row r="87">
          <cell r="A87">
            <v>78</v>
          </cell>
          <cell r="B87" t="str">
            <v>仙塩</v>
          </cell>
          <cell r="C87" t="str">
            <v>国立</v>
          </cell>
          <cell r="D87" t="str">
            <v>宮城教育大学附属特別支援学校</v>
          </cell>
          <cell r="E87" t="str">
            <v>宮城教育大学附属特別支援学校</v>
          </cell>
          <cell r="F87" t="str">
            <v>78ﾐﾔｷｮｳﾀﾞｲｼｴﾝ</v>
          </cell>
          <cell r="G87" t="str">
            <v/>
          </cell>
        </row>
        <row r="88">
          <cell r="A88">
            <v>79</v>
          </cell>
          <cell r="B88" t="str">
            <v>仙塩</v>
          </cell>
          <cell r="C88" t="str">
            <v>県立</v>
          </cell>
          <cell r="D88" t="str">
            <v>宮城県立視覚支援学校</v>
          </cell>
          <cell r="E88" t="str">
            <v>視覚支援学校</v>
          </cell>
          <cell r="F88" t="str">
            <v>79ｼｶｸｼｴﾝ</v>
          </cell>
          <cell r="G88">
            <v>1500</v>
          </cell>
          <cell r="H88">
            <v>3</v>
          </cell>
          <cell r="J88">
            <v>3</v>
          </cell>
          <cell r="M88">
            <v>1</v>
          </cell>
        </row>
        <row r="89">
          <cell r="A89">
            <v>80</v>
          </cell>
          <cell r="B89" t="str">
            <v>仙塩</v>
          </cell>
          <cell r="C89" t="str">
            <v>県立</v>
          </cell>
          <cell r="D89" t="str">
            <v>宮城県立聴覚支援学校</v>
          </cell>
          <cell r="E89" t="str">
            <v>聴覚支援学校</v>
          </cell>
          <cell r="F89" t="str">
            <v>80ﾁｮｳｶｸｼｴﾝ</v>
          </cell>
          <cell r="G89">
            <v>1500</v>
          </cell>
          <cell r="H89">
            <v>11</v>
          </cell>
          <cell r="J89">
            <v>3</v>
          </cell>
          <cell r="K89">
            <v>1</v>
          </cell>
          <cell r="L89">
            <v>1</v>
          </cell>
          <cell r="M89">
            <v>1</v>
          </cell>
          <cell r="N89">
            <v>1</v>
          </cell>
          <cell r="O89">
            <v>1</v>
          </cell>
        </row>
        <row r="90">
          <cell r="B90" t="str">
            <v>大崎</v>
          </cell>
          <cell r="C90" t="str">
            <v>県立</v>
          </cell>
          <cell r="D90" t="str">
            <v>宮城県立聴覚支援学校 小牛田校</v>
          </cell>
          <cell r="E90" t="str">
            <v>聴覚支援学校 小牛田校</v>
          </cell>
          <cell r="F90" t="str">
            <v>8001ﾁｮｳｶｸｼｴﾝｺｺﾞﾀ</v>
          </cell>
          <cell r="G90" t="str">
            <v/>
          </cell>
        </row>
        <row r="91">
          <cell r="A91">
            <v>81</v>
          </cell>
          <cell r="B91" t="str">
            <v>仙塩</v>
          </cell>
          <cell r="C91" t="str">
            <v>県立</v>
          </cell>
          <cell r="D91" t="str">
            <v>宮城県立拓桃支援学校</v>
          </cell>
          <cell r="E91" t="str">
            <v>拓桃支援学校</v>
          </cell>
          <cell r="F91" t="str">
            <v>81ﾀｸﾄｳ</v>
          </cell>
          <cell r="G91" t="str">
            <v/>
          </cell>
        </row>
        <row r="92">
          <cell r="A92">
            <v>82</v>
          </cell>
          <cell r="B92" t="str">
            <v>仙塩</v>
          </cell>
          <cell r="C92" t="str">
            <v>県立</v>
          </cell>
          <cell r="D92" t="str">
            <v>宮城県立西多賀支援学校</v>
          </cell>
          <cell r="E92" t="str">
            <v>西多賀支援学校</v>
          </cell>
          <cell r="F92" t="str">
            <v>82ﾆｼﾀｶﾞｼｴﾝ</v>
          </cell>
          <cell r="G92">
            <v>1500</v>
          </cell>
          <cell r="H92">
            <v>2</v>
          </cell>
          <cell r="J92">
            <v>2</v>
          </cell>
          <cell r="K92">
            <v>0</v>
          </cell>
          <cell r="L92">
            <v>0</v>
          </cell>
          <cell r="M92">
            <v>0</v>
          </cell>
          <cell r="N92">
            <v>0</v>
          </cell>
          <cell r="O92">
            <v>0</v>
          </cell>
        </row>
        <row r="93">
          <cell r="A93">
            <v>83</v>
          </cell>
          <cell r="B93" t="str">
            <v>仙塩</v>
          </cell>
          <cell r="C93" t="str">
            <v>県立</v>
          </cell>
          <cell r="D93" t="str">
            <v>宮城県立光明支援学校</v>
          </cell>
          <cell r="E93" t="str">
            <v>光明支援学校</v>
          </cell>
          <cell r="F93" t="str">
            <v>83ｺｳﾐｮｳ</v>
          </cell>
          <cell r="G93" t="str">
            <v/>
          </cell>
        </row>
        <row r="94">
          <cell r="A94">
            <v>84</v>
          </cell>
          <cell r="B94" t="str">
            <v>仙南</v>
          </cell>
          <cell r="C94" t="str">
            <v>県立</v>
          </cell>
          <cell r="D94" t="str">
            <v>宮城県立角田支援学校</v>
          </cell>
          <cell r="E94" t="str">
            <v>角田支援学校</v>
          </cell>
          <cell r="F94" t="str">
            <v>84ｶｸﾀﾞｼｴﾝ</v>
          </cell>
          <cell r="G94" t="str">
            <v/>
          </cell>
        </row>
        <row r="95">
          <cell r="B95" t="str">
            <v>仙南</v>
          </cell>
          <cell r="C95" t="str">
            <v>県立</v>
          </cell>
          <cell r="D95" t="str">
            <v>宮城県立角田支援学校(白石校）</v>
          </cell>
          <cell r="E95" t="str">
            <v>角田支援学校(白石校）</v>
          </cell>
          <cell r="F95" t="str">
            <v>8401ｶｸﾀﾞｼｴﾝｼﾛｲｼ</v>
          </cell>
          <cell r="G95" t="str">
            <v/>
          </cell>
        </row>
        <row r="96">
          <cell r="A96">
            <v>85</v>
          </cell>
          <cell r="B96" t="str">
            <v>仙南</v>
          </cell>
          <cell r="C96" t="str">
            <v>県立</v>
          </cell>
          <cell r="D96" t="str">
            <v>宮城県立船岡支援学校</v>
          </cell>
          <cell r="E96" t="str">
            <v>船岡支援学校</v>
          </cell>
          <cell r="F96" t="str">
            <v>85ﾌﾅｵｶｼｴﾝ</v>
          </cell>
          <cell r="G96">
            <v>1500</v>
          </cell>
          <cell r="H96">
            <v>3</v>
          </cell>
          <cell r="J96">
            <v>3</v>
          </cell>
          <cell r="K96">
            <v>0</v>
          </cell>
          <cell r="L96">
            <v>0</v>
          </cell>
          <cell r="M96">
            <v>0</v>
          </cell>
          <cell r="N96">
            <v>0</v>
          </cell>
          <cell r="O96">
            <v>0</v>
          </cell>
        </row>
        <row r="97">
          <cell r="A97">
            <v>86</v>
          </cell>
          <cell r="B97" t="str">
            <v>仙南</v>
          </cell>
          <cell r="C97" t="str">
            <v>県立</v>
          </cell>
          <cell r="D97" t="str">
            <v>宮城県立名取支援学校</v>
          </cell>
          <cell r="E97" t="str">
            <v>名取支援学校</v>
          </cell>
          <cell r="F97" t="str">
            <v>86ﾅﾄﾘｼｴﾝ</v>
          </cell>
          <cell r="G97" t="str">
            <v/>
          </cell>
        </row>
        <row r="98">
          <cell r="A98">
            <v>87</v>
          </cell>
          <cell r="B98" t="str">
            <v>仙南</v>
          </cell>
          <cell r="C98" t="str">
            <v>県立</v>
          </cell>
          <cell r="D98" t="str">
            <v>宮城県立支援学校岩沼高等学園</v>
          </cell>
          <cell r="E98" t="str">
            <v>支援学校岩沼高等学園</v>
          </cell>
          <cell r="F98" t="str">
            <v>87ｲﾜﾇﾏｺｳﾄｳ</v>
          </cell>
          <cell r="G98" t="str">
            <v/>
          </cell>
        </row>
        <row r="99">
          <cell r="A99">
            <v>88</v>
          </cell>
          <cell r="B99" t="str">
            <v>仙南</v>
          </cell>
          <cell r="C99" t="str">
            <v>県立</v>
          </cell>
          <cell r="D99" t="str">
            <v>宮城県立山元支援学校</v>
          </cell>
          <cell r="E99" t="str">
            <v>山元支援学校</v>
          </cell>
          <cell r="F99" t="str">
            <v>88ﾔﾏﾓﾄｼｴﾝ</v>
          </cell>
          <cell r="G99" t="str">
            <v/>
          </cell>
        </row>
        <row r="100">
          <cell r="A100">
            <v>89</v>
          </cell>
          <cell r="B100" t="str">
            <v>仙塩</v>
          </cell>
          <cell r="C100" t="str">
            <v>県立</v>
          </cell>
          <cell r="D100" t="str">
            <v>宮城県立利府支援学校</v>
          </cell>
          <cell r="E100" t="str">
            <v>利府支援学校</v>
          </cell>
          <cell r="F100" t="str">
            <v>89ﾘﾌｼｴﾝ</v>
          </cell>
          <cell r="G100" t="str">
            <v/>
          </cell>
        </row>
        <row r="101">
          <cell r="B101" t="str">
            <v>仙塩</v>
          </cell>
          <cell r="C101" t="str">
            <v>県立</v>
          </cell>
          <cell r="D101" t="str">
            <v>宮城県立利府支援学校富谷校</v>
          </cell>
          <cell r="E101" t="str">
            <v>利府支援学校富谷校</v>
          </cell>
          <cell r="F101" t="str">
            <v>8901ﾘﾌｼｴﾝﾄﾐﾔ</v>
          </cell>
          <cell r="G101" t="str">
            <v/>
          </cell>
        </row>
        <row r="102">
          <cell r="A102">
            <v>90</v>
          </cell>
          <cell r="B102" t="str">
            <v>大崎</v>
          </cell>
          <cell r="C102" t="str">
            <v>県立</v>
          </cell>
          <cell r="D102" t="str">
            <v>宮城県立古川支援学校</v>
          </cell>
          <cell r="E102" t="str">
            <v>古川支援学校</v>
          </cell>
          <cell r="F102" t="str">
            <v>90ﾌﾙｶﾜｼｴﾝ</v>
          </cell>
          <cell r="G102" t="str">
            <v/>
          </cell>
        </row>
        <row r="103">
          <cell r="A103">
            <v>91</v>
          </cell>
          <cell r="B103" t="str">
            <v>大崎</v>
          </cell>
          <cell r="C103" t="str">
            <v>県立</v>
          </cell>
          <cell r="D103" t="str">
            <v>宮城県立支援学校小牛田高等学園</v>
          </cell>
          <cell r="E103" t="str">
            <v>支援学校小牛田高等学園</v>
          </cell>
          <cell r="F103" t="str">
            <v>91ｺｺﾞﾀｺｳﾄｳ</v>
          </cell>
        </row>
        <row r="104">
          <cell r="A104">
            <v>92</v>
          </cell>
          <cell r="B104" t="str">
            <v>仙北</v>
          </cell>
          <cell r="C104" t="str">
            <v>県立</v>
          </cell>
          <cell r="D104" t="str">
            <v>宮城県立金成支援学校</v>
          </cell>
          <cell r="E104" t="str">
            <v>金成支援学校</v>
          </cell>
          <cell r="F104" t="str">
            <v>92ｶﾝﾅﾘｼｴﾝ</v>
          </cell>
          <cell r="G104" t="str">
            <v/>
          </cell>
        </row>
        <row r="105">
          <cell r="A105">
            <v>93</v>
          </cell>
          <cell r="B105" t="str">
            <v>仙北</v>
          </cell>
          <cell r="C105" t="str">
            <v>県立</v>
          </cell>
          <cell r="D105" t="str">
            <v>宮城県立迫支援学校</v>
          </cell>
          <cell r="E105" t="str">
            <v>迫支援学校</v>
          </cell>
          <cell r="F105" t="str">
            <v>93ﾊｻﾏｼｴﾝ</v>
          </cell>
          <cell r="G105" t="str">
            <v/>
          </cell>
        </row>
        <row r="106">
          <cell r="A106">
            <v>94</v>
          </cell>
          <cell r="B106" t="str">
            <v>石巻</v>
          </cell>
          <cell r="C106" t="str">
            <v>県立</v>
          </cell>
          <cell r="D106" t="str">
            <v>宮城県立石巻支援学校</v>
          </cell>
          <cell r="E106" t="str">
            <v>石巻支援学校</v>
          </cell>
          <cell r="F106" t="str">
            <v>94ｲｼﾉﾏｷｼｴﾝ</v>
          </cell>
          <cell r="G106" t="str">
            <v/>
          </cell>
        </row>
        <row r="107">
          <cell r="A107">
            <v>95</v>
          </cell>
          <cell r="B107" t="str">
            <v>仙北</v>
          </cell>
          <cell r="C107" t="str">
            <v>県立</v>
          </cell>
          <cell r="D107" t="str">
            <v>宮城県立気仙沼支援学校</v>
          </cell>
          <cell r="E107" t="str">
            <v>気仙沼支援学校</v>
          </cell>
          <cell r="F107" t="str">
            <v>95ｹｾﾝﾇﾏｼｴﾝ</v>
          </cell>
          <cell r="G107" t="str">
            <v/>
          </cell>
        </row>
        <row r="108">
          <cell r="A108">
            <v>96</v>
          </cell>
          <cell r="B108" t="str">
            <v>仙塩</v>
          </cell>
          <cell r="C108" t="str">
            <v>県立</v>
          </cell>
          <cell r="D108" t="str">
            <v>宮城県立小松島支援学校</v>
          </cell>
          <cell r="E108" t="str">
            <v>小松島支援学校</v>
          </cell>
          <cell r="F108" t="str">
            <v>96ｺﾏﾂｼﾏｼｴﾝ</v>
          </cell>
          <cell r="G108" t="str">
            <v/>
          </cell>
        </row>
        <row r="109">
          <cell r="A109">
            <v>97</v>
          </cell>
          <cell r="B109" t="str">
            <v>仙塩</v>
          </cell>
          <cell r="C109" t="str">
            <v>市立</v>
          </cell>
          <cell r="D109" t="str">
            <v>仙台市立鶴谷特別支援学校</v>
          </cell>
          <cell r="E109" t="str">
            <v>鶴谷特別支援学校</v>
          </cell>
          <cell r="F109" t="str">
            <v>97ﾂﾙｶﾞﾔｼｴﾝ</v>
          </cell>
          <cell r="G109" t="str">
            <v/>
          </cell>
        </row>
        <row r="110">
          <cell r="A110">
            <v>98</v>
          </cell>
          <cell r="B110" t="str">
            <v>仙塩</v>
          </cell>
          <cell r="C110" t="str">
            <v>私立</v>
          </cell>
          <cell r="D110" t="str">
            <v>東北学院高等学校</v>
          </cell>
          <cell r="E110" t="str">
            <v>東北学院高等学校</v>
          </cell>
          <cell r="F110" t="str">
            <v>98ｶﾞｸｲﾝ</v>
          </cell>
          <cell r="G110">
            <v>4500</v>
          </cell>
          <cell r="H110">
            <v>32</v>
          </cell>
          <cell r="J110">
            <v>8</v>
          </cell>
          <cell r="K110">
            <v>1</v>
          </cell>
          <cell r="L110">
            <v>1</v>
          </cell>
          <cell r="M110">
            <v>1</v>
          </cell>
          <cell r="N110">
            <v>1</v>
          </cell>
          <cell r="O110">
            <v>1</v>
          </cell>
        </row>
        <row r="111">
          <cell r="A111">
            <v>99</v>
          </cell>
          <cell r="B111" t="str">
            <v>仙塩</v>
          </cell>
          <cell r="C111" t="str">
            <v>私立</v>
          </cell>
          <cell r="D111" t="str">
            <v>聖和学園高等学校（薬師堂）</v>
          </cell>
          <cell r="E111" t="str">
            <v>聖和学園高等学校（薬師堂）</v>
          </cell>
          <cell r="F111" t="str">
            <v>99ｾｲﾜ</v>
          </cell>
          <cell r="G111">
            <v>4500</v>
          </cell>
          <cell r="H111">
            <v>57</v>
          </cell>
          <cell r="J111">
            <v>10</v>
          </cell>
          <cell r="K111">
            <v>1</v>
          </cell>
          <cell r="L111">
            <v>1</v>
          </cell>
          <cell r="M111">
            <v>1</v>
          </cell>
          <cell r="N111">
            <v>1</v>
          </cell>
          <cell r="O111">
            <v>2</v>
          </cell>
        </row>
        <row r="112">
          <cell r="B112" t="str">
            <v>仙塩</v>
          </cell>
          <cell r="C112" t="str">
            <v>私立</v>
          </cell>
          <cell r="D112" t="str">
            <v>聖和学園高等学校（三神峯）</v>
          </cell>
          <cell r="E112" t="str">
            <v>聖和学園高等学校（三神峯）</v>
          </cell>
          <cell r="F112" t="str">
            <v>9901ｾｲﾜﾐｶﾐﾈ</v>
          </cell>
          <cell r="G112" t="str">
            <v/>
          </cell>
        </row>
        <row r="113">
          <cell r="A113">
            <v>100</v>
          </cell>
          <cell r="B113" t="str">
            <v>仙塩</v>
          </cell>
          <cell r="C113" t="str">
            <v>私立</v>
          </cell>
          <cell r="D113" t="str">
            <v>宮城学院高等学校</v>
          </cell>
          <cell r="E113" t="str">
            <v>宮城学院高等学校</v>
          </cell>
          <cell r="F113" t="str">
            <v>100ﾐﾔｶﾞｸ</v>
          </cell>
          <cell r="G113">
            <v>4500</v>
          </cell>
          <cell r="H113">
            <v>14</v>
          </cell>
          <cell r="J113">
            <v>6</v>
          </cell>
          <cell r="K113">
            <v>1</v>
          </cell>
          <cell r="L113">
            <v>1</v>
          </cell>
          <cell r="M113">
            <v>1</v>
          </cell>
          <cell r="N113">
            <v>1</v>
          </cell>
          <cell r="O113">
            <v>1</v>
          </cell>
        </row>
        <row r="114">
          <cell r="A114">
            <v>101</v>
          </cell>
          <cell r="B114" t="str">
            <v>仙塩</v>
          </cell>
          <cell r="C114" t="str">
            <v>私立</v>
          </cell>
          <cell r="D114" t="str">
            <v>仙台白百合学園高等学校</v>
          </cell>
          <cell r="E114" t="str">
            <v>仙台白百合学園高等学校</v>
          </cell>
          <cell r="F114" t="str">
            <v>101ｼﾗﾕﾘ</v>
          </cell>
          <cell r="G114">
            <v>4500</v>
          </cell>
          <cell r="H114">
            <v>15</v>
          </cell>
          <cell r="J114">
            <v>7</v>
          </cell>
          <cell r="K114">
            <v>1</v>
          </cell>
          <cell r="L114">
            <v>1</v>
          </cell>
          <cell r="M114">
            <v>1</v>
          </cell>
          <cell r="N114">
            <v>1</v>
          </cell>
          <cell r="O114">
            <v>1</v>
          </cell>
        </row>
        <row r="115">
          <cell r="A115">
            <v>102</v>
          </cell>
          <cell r="B115" t="str">
            <v>仙塩</v>
          </cell>
          <cell r="C115" t="str">
            <v>私立</v>
          </cell>
          <cell r="D115" t="str">
            <v>尚絅学院高等学校</v>
          </cell>
          <cell r="E115" t="str">
            <v>尚絅学院高等学校</v>
          </cell>
          <cell r="F115" t="str">
            <v>102ｼｮｳｹｲ</v>
          </cell>
          <cell r="G115">
            <v>4500</v>
          </cell>
          <cell r="H115">
            <v>24</v>
          </cell>
          <cell r="J115">
            <v>7</v>
          </cell>
          <cell r="K115">
            <v>1</v>
          </cell>
          <cell r="L115">
            <v>1</v>
          </cell>
          <cell r="M115">
            <v>1</v>
          </cell>
          <cell r="N115">
            <v>0</v>
          </cell>
          <cell r="O115">
            <v>1</v>
          </cell>
        </row>
        <row r="116">
          <cell r="A116">
            <v>103</v>
          </cell>
          <cell r="B116" t="str">
            <v>仙塩</v>
          </cell>
          <cell r="C116" t="str">
            <v>私立</v>
          </cell>
          <cell r="D116" t="str">
            <v>常盤木学園高等学校</v>
          </cell>
          <cell r="E116" t="str">
            <v>常盤木学園高等学校</v>
          </cell>
          <cell r="F116" t="str">
            <v>103ﾄｷﾜｷﾞ</v>
          </cell>
          <cell r="G116">
            <v>4500</v>
          </cell>
          <cell r="H116">
            <v>29</v>
          </cell>
          <cell r="J116">
            <v>6</v>
          </cell>
          <cell r="K116">
            <v>1</v>
          </cell>
          <cell r="L116">
            <v>1</v>
          </cell>
          <cell r="M116">
            <v>1</v>
          </cell>
          <cell r="N116">
            <v>1</v>
          </cell>
          <cell r="O116">
            <v>1</v>
          </cell>
        </row>
        <row r="117">
          <cell r="A117">
            <v>104</v>
          </cell>
          <cell r="B117" t="str">
            <v>仙塩</v>
          </cell>
          <cell r="C117" t="str">
            <v>私立</v>
          </cell>
          <cell r="D117" t="str">
            <v>仙台育英学園高等学校</v>
          </cell>
          <cell r="E117" t="str">
            <v>仙台育英学園高等学校</v>
          </cell>
          <cell r="F117" t="str">
            <v>104ｲｸｴｲ</v>
          </cell>
          <cell r="G117">
            <v>4500</v>
          </cell>
          <cell r="H117">
            <v>89</v>
          </cell>
          <cell r="J117">
            <v>22</v>
          </cell>
          <cell r="K117">
            <v>2</v>
          </cell>
          <cell r="L117">
            <v>2</v>
          </cell>
          <cell r="M117">
            <v>2</v>
          </cell>
          <cell r="N117">
            <v>0</v>
          </cell>
          <cell r="O117">
            <v>2</v>
          </cell>
        </row>
        <row r="118">
          <cell r="A118">
            <v>105</v>
          </cell>
          <cell r="B118" t="str">
            <v>仙塩</v>
          </cell>
          <cell r="C118" t="str">
            <v>私立</v>
          </cell>
          <cell r="D118" t="str">
            <v>秀光中等教育学校</v>
          </cell>
          <cell r="E118" t="str">
            <v>秀光中等教育学校</v>
          </cell>
          <cell r="F118" t="str">
            <v>105ｼｭｳｺｳ</v>
          </cell>
          <cell r="G118">
            <v>2500</v>
          </cell>
          <cell r="J118">
            <v>3</v>
          </cell>
          <cell r="K118">
            <v>1</v>
          </cell>
          <cell r="L118">
            <v>1</v>
          </cell>
          <cell r="M118">
            <v>1</v>
          </cell>
          <cell r="N118">
            <v>0</v>
          </cell>
          <cell r="O118">
            <v>1</v>
          </cell>
          <cell r="Q118">
            <v>1</v>
          </cell>
        </row>
        <row r="119">
          <cell r="A119">
            <v>106</v>
          </cell>
          <cell r="B119" t="str">
            <v>仙塩</v>
          </cell>
          <cell r="C119" t="str">
            <v>私立</v>
          </cell>
          <cell r="D119" t="str">
            <v>明成高等学校</v>
          </cell>
          <cell r="E119" t="str">
            <v>明成高等学校</v>
          </cell>
          <cell r="F119" t="str">
            <v>106ﾒｲｾｲ</v>
          </cell>
          <cell r="G119">
            <v>4500</v>
          </cell>
          <cell r="H119">
            <v>28</v>
          </cell>
          <cell r="J119">
            <v>4</v>
          </cell>
          <cell r="K119">
            <v>1</v>
          </cell>
          <cell r="L119">
            <v>1</v>
          </cell>
          <cell r="M119">
            <v>1</v>
          </cell>
          <cell r="N119">
            <v>1</v>
          </cell>
          <cell r="O119">
            <v>1</v>
          </cell>
        </row>
        <row r="120">
          <cell r="A120">
            <v>107</v>
          </cell>
          <cell r="B120" t="str">
            <v>仙塩</v>
          </cell>
          <cell r="C120" t="str">
            <v>私立</v>
          </cell>
          <cell r="D120" t="str">
            <v>南光学園 東北高等学校（小松島）</v>
          </cell>
          <cell r="E120" t="str">
            <v>東北高等学校(小松島)</v>
          </cell>
          <cell r="F120" t="str">
            <v>107ﾄｳﾎｸ</v>
          </cell>
          <cell r="G120">
            <v>4500</v>
          </cell>
          <cell r="H120">
            <v>50</v>
          </cell>
          <cell r="J120">
            <v>9</v>
          </cell>
          <cell r="K120">
            <v>1</v>
          </cell>
          <cell r="L120">
            <v>1</v>
          </cell>
          <cell r="M120">
            <v>1</v>
          </cell>
          <cell r="N120">
            <v>1</v>
          </cell>
          <cell r="O120">
            <v>1</v>
          </cell>
        </row>
        <row r="121">
          <cell r="B121" t="str">
            <v>仙塩</v>
          </cell>
          <cell r="C121" t="str">
            <v>私立</v>
          </cell>
          <cell r="D121" t="str">
            <v>南光学園 東北高等学校（泉）</v>
          </cell>
          <cell r="E121" t="str">
            <v>東北高等学校(泉)</v>
          </cell>
          <cell r="F121" t="str">
            <v>1071ﾄｳﾎｸｲｽﾞﾐ</v>
          </cell>
          <cell r="G121" t="str">
            <v/>
          </cell>
        </row>
        <row r="122">
          <cell r="A122">
            <v>108</v>
          </cell>
          <cell r="B122" t="str">
            <v>仙塩</v>
          </cell>
          <cell r="C122" t="str">
            <v>私立</v>
          </cell>
          <cell r="D122" t="str">
            <v>聖ウルスラ学院英智高等学校</v>
          </cell>
          <cell r="E122" t="str">
            <v>聖ウルスラ学院英智高等学校</v>
          </cell>
          <cell r="F122" t="str">
            <v>108ｳﾙｽﾗ</v>
          </cell>
          <cell r="G122">
            <v>4500</v>
          </cell>
          <cell r="H122">
            <v>29</v>
          </cell>
          <cell r="J122">
            <v>10</v>
          </cell>
          <cell r="K122">
            <v>1</v>
          </cell>
          <cell r="L122">
            <v>1</v>
          </cell>
          <cell r="M122">
            <v>1</v>
          </cell>
          <cell r="N122">
            <v>1</v>
          </cell>
          <cell r="O122">
            <v>1</v>
          </cell>
        </row>
        <row r="123">
          <cell r="A123">
            <v>109</v>
          </cell>
          <cell r="B123" t="str">
            <v>仙塩</v>
          </cell>
          <cell r="C123" t="str">
            <v>私立</v>
          </cell>
          <cell r="D123" t="str">
            <v>仙台城南高等学校</v>
          </cell>
          <cell r="E123" t="str">
            <v>仙台城南高等学校</v>
          </cell>
          <cell r="F123" t="str">
            <v>109ｼﾞｮｳﾅﾝ</v>
          </cell>
          <cell r="G123">
            <v>4500</v>
          </cell>
          <cell r="H123">
            <v>33</v>
          </cell>
          <cell r="J123">
            <v>7</v>
          </cell>
          <cell r="K123">
            <v>1</v>
          </cell>
          <cell r="L123">
            <v>1</v>
          </cell>
          <cell r="M123">
            <v>1</v>
          </cell>
          <cell r="N123">
            <v>1</v>
          </cell>
          <cell r="O123">
            <v>1</v>
          </cell>
        </row>
        <row r="124">
          <cell r="A124">
            <v>110</v>
          </cell>
          <cell r="B124" t="str">
            <v>仙塩</v>
          </cell>
          <cell r="C124" t="str">
            <v>私立</v>
          </cell>
          <cell r="D124" t="str">
            <v>東北学院榴ヶ岡高等学校</v>
          </cell>
          <cell r="E124" t="str">
            <v>東北学院榴ヶ岡高等学校</v>
          </cell>
          <cell r="F124" t="str">
            <v>110ﾂﾂｼﾞｶﾞｵｶ</v>
          </cell>
          <cell r="G124">
            <v>4500</v>
          </cell>
          <cell r="H124">
            <v>25</v>
          </cell>
          <cell r="J124">
            <v>6</v>
          </cell>
          <cell r="K124">
            <v>1</v>
          </cell>
          <cell r="L124">
            <v>1</v>
          </cell>
          <cell r="M124">
            <v>1</v>
          </cell>
          <cell r="N124">
            <v>1</v>
          </cell>
          <cell r="O124">
            <v>1</v>
          </cell>
        </row>
        <row r="125">
          <cell r="A125">
            <v>111</v>
          </cell>
          <cell r="B125" t="str">
            <v>仙塩</v>
          </cell>
          <cell r="C125" t="str">
            <v>私立</v>
          </cell>
          <cell r="D125" t="str">
            <v>東北生活文化大学高等学校</v>
          </cell>
          <cell r="E125" t="str">
            <v>東北生活文化大学高等学校</v>
          </cell>
          <cell r="F125" t="str">
            <v>111ｾｲﾌﾞﾝ</v>
          </cell>
          <cell r="G125">
            <v>4500</v>
          </cell>
          <cell r="H125">
            <v>40</v>
          </cell>
          <cell r="J125">
            <v>5</v>
          </cell>
          <cell r="K125">
            <v>1</v>
          </cell>
          <cell r="L125">
            <v>1</v>
          </cell>
          <cell r="M125">
            <v>1</v>
          </cell>
          <cell r="N125">
            <v>1</v>
          </cell>
          <cell r="O125">
            <v>1</v>
          </cell>
        </row>
        <row r="126">
          <cell r="A126">
            <v>112</v>
          </cell>
          <cell r="B126" t="str">
            <v>仙塩</v>
          </cell>
          <cell r="C126" t="str">
            <v>私立</v>
          </cell>
          <cell r="D126" t="str">
            <v>聖ドミニコ学院高等学校</v>
          </cell>
          <cell r="E126" t="str">
            <v>聖ドミニコ学院高等学校</v>
          </cell>
          <cell r="F126" t="str">
            <v>112ﾄﾞﾐﾆｺ</v>
          </cell>
          <cell r="G126">
            <v>4500</v>
          </cell>
          <cell r="H126">
            <v>11</v>
          </cell>
          <cell r="J126">
            <v>4</v>
          </cell>
          <cell r="K126">
            <v>1</v>
          </cell>
          <cell r="L126">
            <v>1</v>
          </cell>
          <cell r="M126">
            <v>1</v>
          </cell>
          <cell r="N126">
            <v>0</v>
          </cell>
          <cell r="O126">
            <v>0</v>
          </cell>
        </row>
        <row r="127">
          <cell r="A127">
            <v>113</v>
          </cell>
          <cell r="B127" t="str">
            <v>大崎</v>
          </cell>
          <cell r="C127" t="str">
            <v>私立</v>
          </cell>
          <cell r="D127" t="str">
            <v>古川学園高等学校</v>
          </cell>
          <cell r="E127" t="str">
            <v>古川学園高等学校</v>
          </cell>
          <cell r="F127" t="str">
            <v>113ﾌﾙｶﾜｶﾞｸｴﾝ</v>
          </cell>
          <cell r="G127">
            <v>4500</v>
          </cell>
          <cell r="H127">
            <v>25</v>
          </cell>
          <cell r="J127">
            <v>5</v>
          </cell>
          <cell r="K127">
            <v>0</v>
          </cell>
          <cell r="L127">
            <v>0</v>
          </cell>
          <cell r="M127">
            <v>0</v>
          </cell>
          <cell r="N127">
            <v>0</v>
          </cell>
          <cell r="O127">
            <v>0</v>
          </cell>
        </row>
        <row r="128">
          <cell r="A128">
            <v>114</v>
          </cell>
          <cell r="B128" t="str">
            <v>大崎</v>
          </cell>
          <cell r="C128" t="str">
            <v>私立</v>
          </cell>
          <cell r="D128" t="str">
            <v>啓誠学園大崎中央高等学校</v>
          </cell>
          <cell r="E128" t="str">
            <v>啓誠学園大崎中央高等学校</v>
          </cell>
          <cell r="F128" t="str">
            <v>114ｵｵｻｷﾁｭｳｵｳ</v>
          </cell>
          <cell r="G128">
            <v>4500</v>
          </cell>
          <cell r="H128">
            <v>15</v>
          </cell>
          <cell r="J128">
            <v>0</v>
          </cell>
          <cell r="K128">
            <v>0</v>
          </cell>
          <cell r="L128">
            <v>0</v>
          </cell>
          <cell r="M128">
            <v>0</v>
          </cell>
          <cell r="N128">
            <v>0</v>
          </cell>
          <cell r="O128">
            <v>0</v>
          </cell>
          <cell r="Q128">
            <v>1</v>
          </cell>
        </row>
        <row r="129">
          <cell r="A129">
            <v>115</v>
          </cell>
          <cell r="B129" t="str">
            <v>仙北</v>
          </cell>
          <cell r="C129" t="str">
            <v>私立</v>
          </cell>
          <cell r="D129" t="str">
            <v>東陵高等学校</v>
          </cell>
          <cell r="E129" t="str">
            <v>東陵高等学校</v>
          </cell>
          <cell r="F129" t="str">
            <v>115ﾄｳﾘｮｳ</v>
          </cell>
          <cell r="G129">
            <v>4500</v>
          </cell>
          <cell r="H129">
            <v>12</v>
          </cell>
          <cell r="J129">
            <v>2</v>
          </cell>
          <cell r="K129">
            <v>0</v>
          </cell>
          <cell r="L129">
            <v>0</v>
          </cell>
          <cell r="M129">
            <v>0</v>
          </cell>
          <cell r="N129">
            <v>0</v>
          </cell>
          <cell r="O129">
            <v>0</v>
          </cell>
          <cell r="Q129">
            <v>1</v>
          </cell>
        </row>
        <row r="130">
          <cell r="A130">
            <v>116</v>
          </cell>
          <cell r="B130" t="str">
            <v>仙南</v>
          </cell>
          <cell r="C130" t="str">
            <v>私立</v>
          </cell>
          <cell r="D130" t="str">
            <v>萌愛学園西山学院高等学校</v>
          </cell>
          <cell r="E130" t="str">
            <v>萌愛学園西山学院高等学校</v>
          </cell>
          <cell r="F130" t="str">
            <v>116ﾆｼﾔﾏｶﾞｸｲﾝ</v>
          </cell>
          <cell r="G130" t="str">
            <v/>
          </cell>
        </row>
        <row r="131">
          <cell r="A131" t="str">
            <v>　　</v>
          </cell>
          <cell r="B131" t="str">
            <v>　</v>
          </cell>
          <cell r="C131" t="str">
            <v>　</v>
          </cell>
          <cell r="D131" t="str">
            <v>　　　　　　　　　　</v>
          </cell>
          <cell r="F131" t="str">
            <v>　　　　　　　　　　</v>
          </cell>
          <cell r="G131" t="str">
            <v/>
          </cell>
        </row>
        <row r="132">
          <cell r="A132" t="str">
            <v>　　</v>
          </cell>
          <cell r="B132" t="str">
            <v>　</v>
          </cell>
          <cell r="C132" t="str">
            <v>　</v>
          </cell>
          <cell r="D132" t="str">
            <v>　　　　　　　　　　</v>
          </cell>
          <cell r="F132" t="str">
            <v>　　　　　　　　　　</v>
          </cell>
          <cell r="G132" t="str">
            <v/>
          </cell>
        </row>
        <row r="133">
          <cell r="A133" t="str">
            <v>　　</v>
          </cell>
          <cell r="B133" t="str">
            <v>　</v>
          </cell>
          <cell r="C133" t="str">
            <v>　</v>
          </cell>
          <cell r="D133" t="str">
            <v>　　　　　　　　　　</v>
          </cell>
          <cell r="F133" t="str">
            <v>　　　　　　　　　　</v>
          </cell>
          <cell r="G133" t="str">
            <v/>
          </cell>
        </row>
        <row r="134">
          <cell r="A134" t="str">
            <v>　　</v>
          </cell>
          <cell r="B134" t="str">
            <v>　</v>
          </cell>
          <cell r="C134" t="str">
            <v>　</v>
          </cell>
          <cell r="D134" t="str">
            <v>　　　　　　　　　　</v>
          </cell>
          <cell r="F134" t="str">
            <v>　　　　　　　　　　</v>
          </cell>
          <cell r="G134" t="str">
            <v/>
          </cell>
        </row>
        <row r="135">
          <cell r="A135" t="str">
            <v>　　</v>
          </cell>
          <cell r="B135" t="str">
            <v>　</v>
          </cell>
          <cell r="C135" t="str">
            <v>　</v>
          </cell>
          <cell r="D135" t="str">
            <v>　　　　　　　　　　</v>
          </cell>
          <cell r="F135" t="str">
            <v>　　　　　　　　　　</v>
          </cell>
          <cell r="G135" t="str">
            <v/>
          </cell>
        </row>
        <row r="136">
          <cell r="A136" t="str">
            <v>　　</v>
          </cell>
          <cell r="B136" t="str">
            <v>　</v>
          </cell>
          <cell r="C136" t="str">
            <v>　</v>
          </cell>
          <cell r="D136" t="str">
            <v>　　　　　　　　　　</v>
          </cell>
          <cell r="F136" t="str">
            <v>　　　　　　　　　　</v>
          </cell>
          <cell r="G136" t="str">
            <v/>
          </cell>
        </row>
        <row r="137">
          <cell r="A137" t="str">
            <v>　　</v>
          </cell>
          <cell r="B137" t="str">
            <v>　</v>
          </cell>
          <cell r="C137" t="str">
            <v>　</v>
          </cell>
          <cell r="D137" t="str">
            <v>　　　　　　　　　　</v>
          </cell>
          <cell r="F137" t="str">
            <v>　　　　　　　　　　</v>
          </cell>
          <cell r="G137" t="str">
            <v/>
          </cell>
        </row>
        <row r="138">
          <cell r="A138" t="str">
            <v>　　</v>
          </cell>
          <cell r="B138" t="str">
            <v>　</v>
          </cell>
          <cell r="C138" t="str">
            <v>　</v>
          </cell>
          <cell r="D138" t="str">
            <v>　　　　　　　　　　</v>
          </cell>
          <cell r="F138" t="str">
            <v>　　　　　　　　　　</v>
          </cell>
          <cell r="G138" t="str">
            <v/>
          </cell>
        </row>
        <row r="139">
          <cell r="A139" t="str">
            <v>　　</v>
          </cell>
          <cell r="B139" t="str">
            <v>　</v>
          </cell>
          <cell r="C139" t="str">
            <v>　</v>
          </cell>
          <cell r="D139" t="str">
            <v>　　　　　　　　　　</v>
          </cell>
          <cell r="F139" t="str">
            <v>　　　　　　　　　　</v>
          </cell>
          <cell r="G139" t="str">
            <v/>
          </cell>
        </row>
        <row r="140">
          <cell r="A140" t="str">
            <v>　　</v>
          </cell>
          <cell r="B140" t="str">
            <v>　</v>
          </cell>
          <cell r="C140" t="str">
            <v>　</v>
          </cell>
          <cell r="D140" t="str">
            <v>　　　　　　　　　　</v>
          </cell>
          <cell r="F140" t="str">
            <v>　　　　　　　　　　</v>
          </cell>
          <cell r="G140" t="str">
            <v/>
          </cell>
        </row>
        <row r="141">
          <cell r="A141" t="str">
            <v>　　</v>
          </cell>
          <cell r="B141" t="str">
            <v>　</v>
          </cell>
          <cell r="C141" t="str">
            <v>　</v>
          </cell>
          <cell r="D141" t="str">
            <v>　　　　　　　　　　</v>
          </cell>
          <cell r="F141" t="str">
            <v>　　　　　　　　　　</v>
          </cell>
          <cell r="G141" t="str">
            <v/>
          </cell>
        </row>
        <row r="142">
          <cell r="A142" t="str">
            <v>　　</v>
          </cell>
          <cell r="B142" t="str">
            <v>　</v>
          </cell>
          <cell r="C142" t="str">
            <v>　</v>
          </cell>
          <cell r="D142" t="str">
            <v>　　　　　　　　　　</v>
          </cell>
          <cell r="F142" t="str">
            <v>　　　　　　　　　　</v>
          </cell>
          <cell r="G142" t="str">
            <v/>
          </cell>
        </row>
        <row r="143">
          <cell r="A143" t="str">
            <v>　　</v>
          </cell>
          <cell r="B143" t="str">
            <v>　</v>
          </cell>
          <cell r="C143" t="str">
            <v>　</v>
          </cell>
          <cell r="D143" t="str">
            <v>　　　　　　　　　　</v>
          </cell>
          <cell r="F143" t="str">
            <v>　　　　　　　　　　</v>
          </cell>
          <cell r="G143" t="str">
            <v/>
          </cell>
        </row>
        <row r="144">
          <cell r="A144" t="str">
            <v>　　</v>
          </cell>
          <cell r="B144" t="str">
            <v>　</v>
          </cell>
          <cell r="C144" t="str">
            <v>　</v>
          </cell>
          <cell r="D144" t="str">
            <v>　　　　　　　　　　</v>
          </cell>
          <cell r="F144" t="str">
            <v>　　　　　　　　　　</v>
          </cell>
          <cell r="G144" t="str">
            <v/>
          </cell>
        </row>
        <row r="145">
          <cell r="A145" t="str">
            <v>　　</v>
          </cell>
          <cell r="B145" t="str">
            <v>　</v>
          </cell>
          <cell r="C145" t="str">
            <v>　</v>
          </cell>
          <cell r="D145" t="str">
            <v>　　　　　　　　　　</v>
          </cell>
          <cell r="F145" t="str">
            <v>　　　　　　　　　　</v>
          </cell>
          <cell r="G145" t="str">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受付処理"/>
      <sheetName val="学校番号振込名"/>
      <sheetName val="領収書用一覧"/>
      <sheetName val="領収書-金額リスト"/>
      <sheetName val="領収書-金額同一"/>
    </sheetNames>
    <sheetDataSet>
      <sheetData sheetId="0">
        <row r="2">
          <cell r="C2">
            <v>43959</v>
          </cell>
        </row>
      </sheetData>
      <sheetData sheetId="1"/>
      <sheetData sheetId="2"/>
      <sheetData sheetId="3">
        <row r="1">
          <cell r="A1" t="str">
            <v>No</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tabSelected="1" view="pageBreakPreview" zoomScaleNormal="100" zoomScaleSheetLayoutView="100" workbookViewId="0">
      <selection activeCell="I13" sqref="I13:J13"/>
    </sheetView>
  </sheetViews>
  <sheetFormatPr defaultRowHeight="18.75" x14ac:dyDescent="0.4"/>
  <cols>
    <col min="1" max="7" width="9.25" customWidth="1"/>
    <col min="8" max="8" width="8.375" customWidth="1"/>
    <col min="9" max="9" width="9.25" customWidth="1"/>
    <col min="10" max="10" width="10.5" customWidth="1"/>
    <col min="11" max="12" width="9.25" customWidth="1"/>
  </cols>
  <sheetData>
    <row r="1" spans="1:12" ht="35.25" x14ac:dyDescent="0.7">
      <c r="A1" s="57" t="s">
        <v>17</v>
      </c>
      <c r="B1" s="58"/>
      <c r="C1" s="58"/>
      <c r="D1" s="58"/>
      <c r="E1" s="58"/>
      <c r="F1" s="58"/>
      <c r="G1" s="58"/>
      <c r="H1" s="58"/>
      <c r="I1" s="58"/>
      <c r="J1" s="58"/>
      <c r="K1" s="58"/>
      <c r="L1" s="58"/>
    </row>
    <row r="2" spans="1:12" ht="75" customHeight="1" x14ac:dyDescent="0.4">
      <c r="A2" s="60" t="s">
        <v>16</v>
      </c>
      <c r="B2" s="60"/>
      <c r="C2" s="60"/>
      <c r="D2" s="60"/>
      <c r="E2" s="60"/>
      <c r="F2" s="60"/>
      <c r="G2" s="60"/>
      <c r="H2" s="60"/>
      <c r="I2" s="60"/>
      <c r="J2" s="60"/>
      <c r="K2" s="60"/>
      <c r="L2" s="60"/>
    </row>
    <row r="3" spans="1:12" x14ac:dyDescent="0.4">
      <c r="A3" s="60" t="s">
        <v>361</v>
      </c>
      <c r="B3" s="54"/>
      <c r="C3" s="54"/>
      <c r="D3" s="54"/>
      <c r="E3" s="54"/>
      <c r="F3" s="54"/>
      <c r="G3" s="54"/>
      <c r="H3" s="54"/>
      <c r="I3" s="54"/>
      <c r="J3" s="54"/>
      <c r="K3" s="54"/>
    </row>
    <row r="4" spans="1:12" x14ac:dyDescent="0.4">
      <c r="A4" s="60" t="s">
        <v>32</v>
      </c>
      <c r="B4" s="54"/>
      <c r="C4" s="54"/>
      <c r="D4" s="54"/>
      <c r="E4" s="54"/>
      <c r="F4" s="54"/>
      <c r="G4" s="54"/>
      <c r="H4" s="54"/>
      <c r="I4" s="54"/>
      <c r="J4" s="54"/>
      <c r="K4" s="54"/>
    </row>
    <row r="5" spans="1:12" ht="42" customHeight="1" x14ac:dyDescent="0.4">
      <c r="A5" s="11" t="s">
        <v>22</v>
      </c>
      <c r="B5" s="61" t="s">
        <v>53</v>
      </c>
      <c r="C5" s="36"/>
      <c r="D5" s="36"/>
      <c r="E5" s="36"/>
      <c r="F5" s="36"/>
      <c r="G5" s="36"/>
      <c r="H5" s="36"/>
      <c r="I5" s="37"/>
    </row>
    <row r="6" spans="1:12" x14ac:dyDescent="0.4">
      <c r="A6" s="15"/>
      <c r="B6" s="23" t="s">
        <v>55</v>
      </c>
      <c r="C6" s="13"/>
      <c r="D6" s="13"/>
      <c r="E6" s="13"/>
      <c r="F6" s="13"/>
      <c r="G6" s="13"/>
      <c r="H6" s="13"/>
      <c r="I6" s="13"/>
    </row>
    <row r="7" spans="1:12" ht="15" customHeight="1" x14ac:dyDescent="0.4">
      <c r="A7" s="15"/>
      <c r="B7" s="17"/>
      <c r="C7" s="14"/>
      <c r="D7" s="14"/>
      <c r="E7" s="14"/>
      <c r="F7" s="14"/>
      <c r="G7" s="14"/>
      <c r="H7" s="14"/>
      <c r="I7" s="14"/>
    </row>
    <row r="8" spans="1:12" ht="42.75" customHeight="1" x14ac:dyDescent="0.4">
      <c r="A8" s="10"/>
      <c r="B8" s="61" t="s">
        <v>54</v>
      </c>
      <c r="C8" s="36"/>
      <c r="D8" s="36"/>
      <c r="E8" s="36"/>
      <c r="F8" s="36"/>
      <c r="G8" s="36"/>
      <c r="H8" s="36"/>
      <c r="I8" s="37"/>
    </row>
    <row r="9" spans="1:12" x14ac:dyDescent="0.4">
      <c r="A9" s="18"/>
      <c r="B9" s="24" t="s">
        <v>34</v>
      </c>
      <c r="C9" s="2"/>
      <c r="D9" s="2"/>
      <c r="E9" s="2"/>
      <c r="F9" s="2"/>
      <c r="G9" s="2"/>
      <c r="H9" s="2"/>
      <c r="I9" s="2"/>
    </row>
    <row r="10" spans="1:12" x14ac:dyDescent="0.4">
      <c r="A10" s="18"/>
      <c r="B10" s="24" t="s">
        <v>56</v>
      </c>
      <c r="D10" s="2"/>
      <c r="E10" s="2"/>
      <c r="F10" s="2"/>
      <c r="G10" s="2"/>
      <c r="H10" s="2"/>
      <c r="I10" s="2"/>
    </row>
    <row r="11" spans="1:12" x14ac:dyDescent="0.4">
      <c r="A11" s="21" t="s">
        <v>33</v>
      </c>
      <c r="B11" s="19"/>
      <c r="C11" s="2"/>
      <c r="D11" s="2"/>
      <c r="E11" s="2"/>
      <c r="F11" s="2"/>
      <c r="G11" s="2"/>
      <c r="H11" s="2"/>
      <c r="I11" s="2"/>
    </row>
    <row r="12" spans="1:12" ht="19.5" thickBot="1" x14ac:dyDescent="0.45">
      <c r="A12" s="62" t="s">
        <v>359</v>
      </c>
      <c r="B12" s="63"/>
      <c r="C12" s="55" t="s">
        <v>0</v>
      </c>
      <c r="D12" s="56"/>
      <c r="E12" s="56"/>
      <c r="F12" s="56"/>
      <c r="G12" s="59" t="s">
        <v>1</v>
      </c>
      <c r="H12" s="55"/>
      <c r="I12" s="59" t="s">
        <v>2</v>
      </c>
      <c r="J12" s="55"/>
      <c r="K12" s="59" t="s">
        <v>3</v>
      </c>
      <c r="L12" s="55"/>
    </row>
    <row r="13" spans="1:12" ht="21" thickBot="1" x14ac:dyDescent="0.45">
      <c r="A13" s="67" t="e">
        <f>VLOOKUP(C13,理科研学校番号・振込名!D3:E131,2,0)</f>
        <v>#N/A</v>
      </c>
      <c r="B13" s="68"/>
      <c r="C13" s="64"/>
      <c r="D13" s="51"/>
      <c r="E13" s="51"/>
      <c r="F13" s="51"/>
      <c r="G13" s="65"/>
      <c r="H13" s="64"/>
      <c r="I13" s="65"/>
      <c r="J13" s="64"/>
      <c r="K13" s="65"/>
      <c r="L13" s="66"/>
    </row>
    <row r="14" spans="1:12" x14ac:dyDescent="0.4">
      <c r="A14" s="21" t="s">
        <v>360</v>
      </c>
      <c r="B14" s="3"/>
      <c r="C14" s="3"/>
      <c r="D14" s="3"/>
      <c r="E14" s="3"/>
      <c r="F14" s="3"/>
      <c r="G14" s="2"/>
      <c r="H14" s="2"/>
      <c r="I14" s="2"/>
      <c r="J14" s="2"/>
    </row>
    <row r="15" spans="1:12" ht="19.5" thickBot="1" x14ac:dyDescent="0.45">
      <c r="A15" s="56" t="s">
        <v>12</v>
      </c>
      <c r="B15" s="56"/>
      <c r="C15" s="56" t="s">
        <v>13</v>
      </c>
      <c r="D15" s="56"/>
      <c r="E15" s="56" t="s">
        <v>15</v>
      </c>
      <c r="F15" s="56"/>
      <c r="G15" s="56"/>
      <c r="H15" s="56"/>
      <c r="I15" s="2"/>
      <c r="J15" s="2"/>
    </row>
    <row r="16" spans="1:12" ht="19.5" thickBot="1" x14ac:dyDescent="0.45">
      <c r="A16" s="50"/>
      <c r="B16" s="51"/>
      <c r="C16" s="51"/>
      <c r="D16" s="51"/>
      <c r="E16" s="51"/>
      <c r="F16" s="51"/>
      <c r="G16" s="51"/>
      <c r="H16" s="52"/>
      <c r="I16" s="3"/>
      <c r="J16" s="3"/>
      <c r="K16" s="3"/>
    </row>
    <row r="17" spans="1:12" x14ac:dyDescent="0.4">
      <c r="A17" s="2"/>
      <c r="B17" s="2"/>
      <c r="C17" s="53" t="s">
        <v>14</v>
      </c>
      <c r="D17" s="53"/>
      <c r="E17" s="53"/>
      <c r="F17" s="53"/>
      <c r="G17" s="53"/>
      <c r="H17" s="53"/>
      <c r="I17" s="53"/>
      <c r="J17" s="3"/>
      <c r="K17" s="3"/>
    </row>
    <row r="18" spans="1:12" ht="8.25" customHeight="1" x14ac:dyDescent="0.4"/>
    <row r="19" spans="1:12" ht="23.25" customHeight="1" x14ac:dyDescent="0.4">
      <c r="A19" s="54" t="s">
        <v>37</v>
      </c>
      <c r="B19" s="54"/>
      <c r="C19" s="54"/>
      <c r="D19" s="54"/>
      <c r="E19" s="54"/>
      <c r="F19" s="54"/>
      <c r="G19" s="54"/>
      <c r="H19" s="54"/>
      <c r="I19" s="54"/>
      <c r="J19" s="54"/>
      <c r="K19" s="54"/>
    </row>
    <row r="20" spans="1:12" x14ac:dyDescent="0.4">
      <c r="A20" s="4" t="s">
        <v>36</v>
      </c>
      <c r="B20" s="4"/>
      <c r="D20" s="4"/>
      <c r="E20" s="4"/>
      <c r="F20" s="4"/>
      <c r="G20" s="4"/>
      <c r="H20" s="4"/>
      <c r="I20" s="4"/>
      <c r="J20" s="4"/>
      <c r="K20" s="4"/>
      <c r="L20" t="s">
        <v>21</v>
      </c>
    </row>
    <row r="21" spans="1:12" x14ac:dyDescent="0.4">
      <c r="A21" s="35" t="s">
        <v>4</v>
      </c>
      <c r="B21" s="36"/>
      <c r="C21" s="36"/>
      <c r="D21" s="36"/>
      <c r="E21" s="36"/>
      <c r="F21" s="37"/>
      <c r="G21" s="1" t="s">
        <v>7</v>
      </c>
      <c r="H21" s="1" t="s">
        <v>8</v>
      </c>
      <c r="I21" s="1" t="s">
        <v>9</v>
      </c>
      <c r="J21" s="1" t="s">
        <v>10</v>
      </c>
      <c r="K21" s="1" t="s">
        <v>11</v>
      </c>
      <c r="L21" s="32" t="s">
        <v>23</v>
      </c>
    </row>
    <row r="22" spans="1:12" x14ac:dyDescent="0.4">
      <c r="A22" s="34" t="s">
        <v>5</v>
      </c>
      <c r="B22" s="34"/>
      <c r="C22" s="34"/>
      <c r="D22" s="34"/>
      <c r="E22" s="35" t="s">
        <v>6</v>
      </c>
      <c r="F22" s="37"/>
      <c r="G22" s="35" t="s">
        <v>6</v>
      </c>
      <c r="H22" s="36"/>
      <c r="I22" s="36"/>
      <c r="J22" s="36"/>
      <c r="K22" s="37"/>
      <c r="L22" s="33"/>
    </row>
    <row r="23" spans="1:12" ht="19.5" thickBot="1" x14ac:dyDescent="0.45">
      <c r="A23" s="5">
        <v>4500</v>
      </c>
      <c r="B23" s="5">
        <v>2500</v>
      </c>
      <c r="C23" s="5">
        <v>1500</v>
      </c>
      <c r="D23" s="5">
        <v>0</v>
      </c>
      <c r="E23" s="5">
        <v>1000</v>
      </c>
      <c r="F23" s="5">
        <v>0</v>
      </c>
      <c r="G23" s="5" t="s">
        <v>18</v>
      </c>
      <c r="H23" s="5">
        <v>800</v>
      </c>
      <c r="I23" s="5">
        <v>1000</v>
      </c>
      <c r="J23" s="5">
        <v>1000</v>
      </c>
      <c r="K23" s="5">
        <v>1000</v>
      </c>
      <c r="L23" s="33"/>
    </row>
    <row r="24" spans="1:12" ht="19.5" thickBot="1" x14ac:dyDescent="0.45">
      <c r="A24" s="6"/>
      <c r="B24" s="7"/>
      <c r="C24" s="7"/>
      <c r="D24" s="8"/>
      <c r="E24" s="6"/>
      <c r="F24" s="8"/>
      <c r="G24" s="6"/>
      <c r="H24" s="7"/>
      <c r="I24" s="7"/>
      <c r="J24" s="7"/>
      <c r="K24" s="8"/>
      <c r="L24" s="12">
        <f>IF(A24="○","4500","0")+IF(B24="○","2500","0")+IF(C24="○","1500","0")+IF(D24="○","0","0")+IF(E24="○","1000","0")+IF(F24="○","0","0")+IF(G24="○","0","0")+IF(H24="○","800","0")+IF(I24="○","1000","0")+IF(J24="○","1000","0")+IF(K24="○","1000","0")</f>
        <v>0</v>
      </c>
    </row>
    <row r="25" spans="1:12" ht="19.5" thickBot="1" x14ac:dyDescent="0.45"/>
    <row r="26" spans="1:12" ht="19.5" thickTop="1" x14ac:dyDescent="0.4">
      <c r="G26" s="39" t="s">
        <v>24</v>
      </c>
      <c r="H26" s="40"/>
      <c r="I26" s="43" t="s">
        <v>25</v>
      </c>
      <c r="J26" s="44"/>
      <c r="K26" s="47" t="s">
        <v>26</v>
      </c>
      <c r="L26" s="39"/>
    </row>
    <row r="27" spans="1:12" ht="30.75" thickBot="1" x14ac:dyDescent="0.65">
      <c r="G27" s="41">
        <f>L24</f>
        <v>0</v>
      </c>
      <c r="H27" s="42"/>
      <c r="I27" s="45"/>
      <c r="J27" s="46"/>
      <c r="K27" s="48">
        <f>G27-I27</f>
        <v>0</v>
      </c>
      <c r="L27" s="49"/>
    </row>
    <row r="28" spans="1:12" ht="69.75" customHeight="1" thickTop="1" x14ac:dyDescent="0.4">
      <c r="A28" s="38" t="s">
        <v>29</v>
      </c>
      <c r="B28" s="38"/>
      <c r="C28" s="38"/>
      <c r="D28" s="38"/>
      <c r="E28" s="38"/>
      <c r="F28" s="38"/>
      <c r="G28" s="38"/>
      <c r="H28" s="38"/>
      <c r="I28" s="38"/>
      <c r="J28" s="38"/>
      <c r="K28" s="38"/>
      <c r="L28" s="38"/>
    </row>
    <row r="29" spans="1:12" ht="35.25" x14ac:dyDescent="0.7">
      <c r="A29" s="20" t="s">
        <v>57</v>
      </c>
    </row>
  </sheetData>
  <sheetProtection sheet="1" selectLockedCells="1"/>
  <protectedRanges>
    <protectedRange sqref="I27" name="範囲1_1"/>
  </protectedRanges>
  <mergeCells count="36">
    <mergeCell ref="C13:F13"/>
    <mergeCell ref="G13:H13"/>
    <mergeCell ref="I13:J13"/>
    <mergeCell ref="K13:L13"/>
    <mergeCell ref="A15:B15"/>
    <mergeCell ref="C15:D15"/>
    <mergeCell ref="E15:H15"/>
    <mergeCell ref="A13:B13"/>
    <mergeCell ref="C12:F12"/>
    <mergeCell ref="A1:L1"/>
    <mergeCell ref="G12:H12"/>
    <mergeCell ref="I12:J12"/>
    <mergeCell ref="K12:L12"/>
    <mergeCell ref="A2:L2"/>
    <mergeCell ref="B8:I8"/>
    <mergeCell ref="B5:I5"/>
    <mergeCell ref="A3:K3"/>
    <mergeCell ref="A4:K4"/>
    <mergeCell ref="A12:B12"/>
    <mergeCell ref="A16:B16"/>
    <mergeCell ref="C16:D16"/>
    <mergeCell ref="E16:H16"/>
    <mergeCell ref="C17:I17"/>
    <mergeCell ref="A19:K19"/>
    <mergeCell ref="L21:L23"/>
    <mergeCell ref="A22:D22"/>
    <mergeCell ref="A21:F21"/>
    <mergeCell ref="A28:L28"/>
    <mergeCell ref="G26:H26"/>
    <mergeCell ref="G27:H27"/>
    <mergeCell ref="I26:J26"/>
    <mergeCell ref="I27:J27"/>
    <mergeCell ref="K26:L26"/>
    <mergeCell ref="K27:L27"/>
    <mergeCell ref="E22:F22"/>
    <mergeCell ref="G22:K22"/>
  </mergeCells>
  <phoneticPr fontId="3"/>
  <dataValidations count="3">
    <dataValidation type="list" allowBlank="1" showInputMessage="1" sqref="A24:K24" xr:uid="{00000000-0002-0000-0000-000000000000}">
      <formula1>"○"</formula1>
    </dataValidation>
    <dataValidation type="list" allowBlank="1" showInputMessage="1" showErrorMessage="1" sqref="I28:J29" xr:uid="{CBD97A14-94A5-49F2-B3BB-FD3E865E7FE2}">
      <formula1>"330,220,550,100,660"</formula1>
    </dataValidation>
    <dataValidation type="list" allowBlank="1" sqref="I27:J27" xr:uid="{700038B0-9D8F-4BC0-B85A-47D2F0F64B33}">
      <formula1>"100,146,220,330"</formula1>
    </dataValidation>
  </dataValidations>
  <pageMargins left="0.25" right="0.25" top="0.75" bottom="0.75" header="0.3" footer="0.3"/>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xr:uid="{9DB28A78-A73C-4A03-AA5C-FD399DD5E053}">
          <x14:formula1>
            <xm:f>理科研学校番号・振込名!$D$3:$D$131</xm:f>
          </x14:formula1>
          <xm:sqref>C13:F13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3CC3-8F5C-4E42-AF0F-7056B1938AC4}">
  <dimension ref="A2:L29"/>
  <sheetViews>
    <sheetView topLeftCell="A10" workbookViewId="0">
      <selection activeCell="J17" sqref="J17"/>
    </sheetView>
  </sheetViews>
  <sheetFormatPr defaultRowHeight="18.75" x14ac:dyDescent="0.4"/>
  <cols>
    <col min="1" max="7" width="9.25" customWidth="1"/>
    <col min="8" max="8" width="8.375" customWidth="1"/>
    <col min="9" max="9" width="9.25" customWidth="1"/>
    <col min="10" max="10" width="10.5" customWidth="1"/>
    <col min="11" max="12" width="9.25" customWidth="1"/>
  </cols>
  <sheetData>
    <row r="2" spans="1:12" ht="35.25" x14ac:dyDescent="0.7">
      <c r="A2" s="57" t="s">
        <v>17</v>
      </c>
      <c r="B2" s="58"/>
      <c r="C2" s="58"/>
      <c r="D2" s="58"/>
      <c r="E2" s="58"/>
      <c r="F2" s="58"/>
      <c r="G2" s="58"/>
      <c r="H2" s="58"/>
      <c r="I2" s="58"/>
      <c r="J2" s="58"/>
      <c r="K2" s="58"/>
      <c r="L2" s="58"/>
    </row>
    <row r="3" spans="1:12" ht="75" customHeight="1" x14ac:dyDescent="0.4">
      <c r="A3" s="60" t="s">
        <v>16</v>
      </c>
      <c r="B3" s="60"/>
      <c r="C3" s="60"/>
      <c r="D3" s="60"/>
      <c r="E3" s="60"/>
      <c r="F3" s="60"/>
      <c r="G3" s="60"/>
      <c r="H3" s="60"/>
      <c r="I3" s="60"/>
      <c r="J3" s="60"/>
      <c r="K3" s="60"/>
      <c r="L3" s="60"/>
    </row>
    <row r="4" spans="1:12" x14ac:dyDescent="0.4">
      <c r="A4" s="60" t="s">
        <v>31</v>
      </c>
      <c r="B4" s="54"/>
      <c r="C4" s="54"/>
      <c r="D4" s="54"/>
      <c r="E4" s="54"/>
      <c r="F4" s="54"/>
      <c r="G4" s="54"/>
      <c r="H4" s="54"/>
      <c r="I4" s="54"/>
      <c r="J4" s="54"/>
      <c r="K4" s="54"/>
    </row>
    <row r="5" spans="1:12" x14ac:dyDescent="0.4">
      <c r="A5" s="60" t="s">
        <v>32</v>
      </c>
      <c r="B5" s="54"/>
      <c r="C5" s="54"/>
      <c r="D5" s="54"/>
      <c r="E5" s="54"/>
      <c r="F5" s="54"/>
      <c r="G5" s="54"/>
      <c r="H5" s="54"/>
      <c r="I5" s="54"/>
      <c r="J5" s="54"/>
      <c r="K5" s="54"/>
    </row>
    <row r="6" spans="1:12" ht="42" customHeight="1" x14ac:dyDescent="0.4">
      <c r="A6" s="11" t="s">
        <v>22</v>
      </c>
      <c r="B6" s="61" t="s">
        <v>27</v>
      </c>
      <c r="C6" s="36"/>
      <c r="D6" s="36"/>
      <c r="E6" s="36"/>
      <c r="F6" s="36"/>
      <c r="G6" s="36"/>
      <c r="H6" s="36"/>
      <c r="I6" s="37"/>
    </row>
    <row r="7" spans="1:12" x14ac:dyDescent="0.4">
      <c r="A7" s="15"/>
      <c r="B7" s="16" t="s">
        <v>35</v>
      </c>
      <c r="C7" s="13"/>
      <c r="D7" s="13"/>
      <c r="E7" s="13"/>
      <c r="F7" s="13"/>
      <c r="G7" s="13"/>
      <c r="H7" s="13"/>
      <c r="I7" s="13"/>
    </row>
    <row r="8" spans="1:12" ht="15" customHeight="1" x14ac:dyDescent="0.4">
      <c r="A8" s="15"/>
      <c r="B8" s="17"/>
      <c r="C8" s="14"/>
      <c r="D8" s="14"/>
      <c r="E8" s="14"/>
      <c r="F8" s="14"/>
      <c r="G8" s="14"/>
      <c r="H8" s="14"/>
      <c r="I8" s="14"/>
    </row>
    <row r="9" spans="1:12" ht="51" customHeight="1" x14ac:dyDescent="0.4">
      <c r="A9" s="10"/>
      <c r="B9" s="69" t="s">
        <v>19</v>
      </c>
      <c r="C9" s="70"/>
      <c r="D9" s="70"/>
      <c r="E9" s="70"/>
      <c r="F9" s="70"/>
      <c r="G9" s="70"/>
      <c r="H9" s="70"/>
      <c r="I9" s="71"/>
    </row>
    <row r="10" spans="1:12" x14ac:dyDescent="0.4">
      <c r="A10" s="18"/>
      <c r="B10" s="19" t="s">
        <v>34</v>
      </c>
      <c r="C10" s="2"/>
      <c r="D10" s="2"/>
      <c r="E10" s="2"/>
      <c r="F10" s="2"/>
      <c r="G10" s="2"/>
      <c r="H10" s="2"/>
      <c r="I10" s="2"/>
    </row>
    <row r="11" spans="1:12" x14ac:dyDescent="0.4">
      <c r="A11" s="18"/>
      <c r="B11" s="19" t="s">
        <v>28</v>
      </c>
      <c r="C11" s="2"/>
      <c r="D11" s="2"/>
      <c r="E11" s="2"/>
      <c r="F11" s="2"/>
      <c r="G11" s="2"/>
      <c r="H11" s="2"/>
      <c r="I11" s="2"/>
    </row>
    <row r="12" spans="1:12" x14ac:dyDescent="0.4">
      <c r="A12" t="s">
        <v>33</v>
      </c>
    </row>
    <row r="13" spans="1:12" ht="19.5" thickBot="1" x14ac:dyDescent="0.45">
      <c r="A13" s="62" t="s">
        <v>359</v>
      </c>
      <c r="B13" s="63"/>
      <c r="C13" s="56" t="s">
        <v>0</v>
      </c>
      <c r="D13" s="56"/>
      <c r="E13" s="56"/>
      <c r="F13" s="56"/>
      <c r="G13" s="59" t="s">
        <v>1</v>
      </c>
      <c r="H13" s="55"/>
      <c r="I13" s="59" t="s">
        <v>2</v>
      </c>
      <c r="J13" s="55"/>
      <c r="K13" s="59" t="s">
        <v>3</v>
      </c>
      <c r="L13" s="55"/>
    </row>
    <row r="14" spans="1:12" ht="21" thickBot="1" x14ac:dyDescent="0.45">
      <c r="A14" s="67" t="str">
        <f>VLOOKUP(C14,理科研学校番号・振込名!D4:E132,2,0)</f>
        <v>18ﾐﾅﾐ</v>
      </c>
      <c r="B14" s="68"/>
      <c r="C14" s="64" t="s">
        <v>117</v>
      </c>
      <c r="D14" s="51"/>
      <c r="E14" s="51"/>
      <c r="F14" s="51"/>
      <c r="G14" s="65"/>
      <c r="H14" s="64"/>
      <c r="I14" s="65"/>
      <c r="J14" s="64"/>
      <c r="K14" s="65"/>
      <c r="L14" s="66"/>
    </row>
    <row r="15" spans="1:12" x14ac:dyDescent="0.4">
      <c r="A15" s="21" t="s">
        <v>360</v>
      </c>
      <c r="B15" s="3"/>
      <c r="C15" s="3"/>
      <c r="D15" s="3"/>
      <c r="E15" s="3"/>
      <c r="F15" s="3"/>
      <c r="G15" s="2"/>
      <c r="H15" s="2"/>
      <c r="I15" s="2"/>
      <c r="J15" s="2"/>
    </row>
    <row r="16" spans="1:12" ht="19.5" thickBot="1" x14ac:dyDescent="0.45">
      <c r="A16" s="56" t="s">
        <v>12</v>
      </c>
      <c r="B16" s="56"/>
      <c r="C16" s="56" t="s">
        <v>13</v>
      </c>
      <c r="D16" s="56"/>
      <c r="E16" s="56" t="s">
        <v>15</v>
      </c>
      <c r="F16" s="56"/>
      <c r="G16" s="56"/>
      <c r="H16" s="56"/>
      <c r="I16" s="2"/>
      <c r="J16" s="2"/>
    </row>
    <row r="17" spans="1:12" ht="19.5" thickBot="1" x14ac:dyDescent="0.45">
      <c r="A17" s="50">
        <v>21</v>
      </c>
      <c r="B17" s="51"/>
      <c r="C17" s="51">
        <v>8</v>
      </c>
      <c r="D17" s="51"/>
      <c r="E17" s="51" t="s">
        <v>358</v>
      </c>
      <c r="F17" s="51"/>
      <c r="G17" s="51"/>
      <c r="H17" s="52"/>
      <c r="I17" s="3"/>
      <c r="J17" s="3"/>
      <c r="K17" s="3"/>
    </row>
    <row r="18" spans="1:12" x14ac:dyDescent="0.4">
      <c r="A18" s="2"/>
      <c r="B18" s="2"/>
      <c r="C18" s="53" t="s">
        <v>14</v>
      </c>
      <c r="D18" s="53"/>
      <c r="E18" s="53"/>
      <c r="F18" s="53"/>
      <c r="G18" s="53"/>
      <c r="H18" s="53"/>
      <c r="I18" s="53"/>
      <c r="J18" s="3"/>
      <c r="K18" s="3"/>
    </row>
    <row r="19" spans="1:12" x14ac:dyDescent="0.4">
      <c r="A19" s="54" t="s">
        <v>37</v>
      </c>
      <c r="B19" s="54"/>
      <c r="C19" s="54"/>
      <c r="D19" s="54"/>
      <c r="E19" s="54"/>
      <c r="F19" s="54"/>
      <c r="G19" s="54"/>
      <c r="H19" s="54"/>
      <c r="I19" s="54"/>
      <c r="J19" s="54"/>
      <c r="K19" s="54"/>
    </row>
    <row r="20" spans="1:12" x14ac:dyDescent="0.4">
      <c r="A20" s="22" t="s">
        <v>36</v>
      </c>
      <c r="B20" s="22"/>
      <c r="D20" s="22"/>
      <c r="E20" s="22"/>
      <c r="F20" s="22"/>
      <c r="G20" s="22"/>
      <c r="H20" s="22"/>
      <c r="I20" s="22"/>
      <c r="J20" s="22"/>
      <c r="K20" s="22"/>
      <c r="L20" t="s">
        <v>21</v>
      </c>
    </row>
    <row r="21" spans="1:12" x14ac:dyDescent="0.4">
      <c r="A21" s="35" t="s">
        <v>4</v>
      </c>
      <c r="B21" s="36"/>
      <c r="C21" s="36"/>
      <c r="D21" s="36"/>
      <c r="E21" s="36"/>
      <c r="F21" s="37"/>
      <c r="G21" s="1" t="s">
        <v>7</v>
      </c>
      <c r="H21" s="1" t="s">
        <v>8</v>
      </c>
      <c r="I21" s="1" t="s">
        <v>9</v>
      </c>
      <c r="J21" s="1" t="s">
        <v>10</v>
      </c>
      <c r="K21" s="1" t="s">
        <v>11</v>
      </c>
      <c r="L21" s="32" t="s">
        <v>23</v>
      </c>
    </row>
    <row r="22" spans="1:12" x14ac:dyDescent="0.4">
      <c r="A22" s="34" t="s">
        <v>5</v>
      </c>
      <c r="B22" s="34"/>
      <c r="C22" s="34"/>
      <c r="D22" s="34"/>
      <c r="E22" s="35" t="s">
        <v>6</v>
      </c>
      <c r="F22" s="37"/>
      <c r="G22" s="35" t="s">
        <v>6</v>
      </c>
      <c r="H22" s="36"/>
      <c r="I22" s="36"/>
      <c r="J22" s="36"/>
      <c r="K22" s="37"/>
      <c r="L22" s="33"/>
    </row>
    <row r="23" spans="1:12" ht="19.5" thickBot="1" x14ac:dyDescent="0.45">
      <c r="A23" s="9">
        <v>4500</v>
      </c>
      <c r="B23" s="9">
        <v>2500</v>
      </c>
      <c r="C23" s="9">
        <v>1500</v>
      </c>
      <c r="D23" s="9">
        <v>0</v>
      </c>
      <c r="E23" s="9">
        <v>1000</v>
      </c>
      <c r="F23" s="9">
        <v>0</v>
      </c>
      <c r="G23" s="9" t="s">
        <v>18</v>
      </c>
      <c r="H23" s="9">
        <v>800</v>
      </c>
      <c r="I23" s="9">
        <v>1000</v>
      </c>
      <c r="J23" s="9">
        <v>1000</v>
      </c>
      <c r="K23" s="9">
        <v>1000</v>
      </c>
      <c r="L23" s="33"/>
    </row>
    <row r="24" spans="1:12" ht="19.5" thickBot="1" x14ac:dyDescent="0.45">
      <c r="A24" s="6" t="s">
        <v>30</v>
      </c>
      <c r="B24" s="7"/>
      <c r="C24" s="7"/>
      <c r="D24" s="8"/>
      <c r="E24" s="6" t="s">
        <v>30</v>
      </c>
      <c r="F24" s="8"/>
      <c r="G24" s="6"/>
      <c r="H24" s="7" t="s">
        <v>30</v>
      </c>
      <c r="I24" s="7" t="s">
        <v>30</v>
      </c>
      <c r="J24" s="7" t="s">
        <v>30</v>
      </c>
      <c r="K24" s="8" t="s">
        <v>30</v>
      </c>
      <c r="L24" s="12">
        <f>IF(A24="○","4500","0")+IF(B24="○","2500","0")+IF(C24="○","1500","0")+IF(D24="○","0","0")+IF(E24="○","1000","0")+IF(F24="○","0","0")+IF(G24="○","0","0")+IF(H24="○","800","0")+IF(I24="○","1000","0")+IF(J24="○","1000","0")+IF(K24="○","1000","0")</f>
        <v>9300</v>
      </c>
    </row>
    <row r="25" spans="1:12" ht="19.5" thickBot="1" x14ac:dyDescent="0.45"/>
    <row r="26" spans="1:12" ht="19.5" thickTop="1" x14ac:dyDescent="0.4">
      <c r="G26" s="39" t="s">
        <v>24</v>
      </c>
      <c r="H26" s="40"/>
      <c r="I26" s="43" t="s">
        <v>25</v>
      </c>
      <c r="J26" s="44"/>
      <c r="K26" s="47" t="s">
        <v>26</v>
      </c>
      <c r="L26" s="39"/>
    </row>
    <row r="27" spans="1:12" ht="30.75" thickBot="1" x14ac:dyDescent="0.65">
      <c r="G27" s="41">
        <f>L24</f>
        <v>9300</v>
      </c>
      <c r="H27" s="42"/>
      <c r="I27" s="45">
        <v>220</v>
      </c>
      <c r="J27" s="46"/>
      <c r="K27" s="48">
        <f>G27-I27</f>
        <v>9080</v>
      </c>
      <c r="L27" s="49"/>
    </row>
    <row r="28" spans="1:12" ht="69.75" customHeight="1" thickTop="1" x14ac:dyDescent="0.4">
      <c r="A28" s="38" t="s">
        <v>29</v>
      </c>
      <c r="B28" s="38"/>
      <c r="C28" s="38"/>
      <c r="D28" s="38"/>
      <c r="E28" s="38"/>
      <c r="F28" s="38"/>
      <c r="G28" s="38"/>
      <c r="H28" s="38"/>
      <c r="I28" s="38"/>
      <c r="J28" s="38"/>
      <c r="K28" s="38"/>
      <c r="L28" s="38"/>
    </row>
    <row r="29" spans="1:12" x14ac:dyDescent="0.4">
      <c r="A29" s="20" t="s">
        <v>20</v>
      </c>
    </row>
  </sheetData>
  <protectedRanges>
    <protectedRange sqref="I27" name="範囲1_1_1"/>
  </protectedRanges>
  <mergeCells count="36">
    <mergeCell ref="A19:K19"/>
    <mergeCell ref="A28:L28"/>
    <mergeCell ref="G26:H26"/>
    <mergeCell ref="I26:J26"/>
    <mergeCell ref="K26:L26"/>
    <mergeCell ref="G27:H27"/>
    <mergeCell ref="I27:J27"/>
    <mergeCell ref="K27:L27"/>
    <mergeCell ref="A21:F21"/>
    <mergeCell ref="L21:L23"/>
    <mergeCell ref="A22:D22"/>
    <mergeCell ref="E22:F22"/>
    <mergeCell ref="G22:K22"/>
    <mergeCell ref="A16:B16"/>
    <mergeCell ref="C16:D16"/>
    <mergeCell ref="E16:H16"/>
    <mergeCell ref="C18:I18"/>
    <mergeCell ref="K14:L14"/>
    <mergeCell ref="C14:F14"/>
    <mergeCell ref="G14:H14"/>
    <mergeCell ref="I14:J14"/>
    <mergeCell ref="A17:B17"/>
    <mergeCell ref="C17:D17"/>
    <mergeCell ref="E17:H17"/>
    <mergeCell ref="A14:B14"/>
    <mergeCell ref="A2:L2"/>
    <mergeCell ref="C13:F13"/>
    <mergeCell ref="G13:H13"/>
    <mergeCell ref="I13:J13"/>
    <mergeCell ref="K13:L13"/>
    <mergeCell ref="A3:L3"/>
    <mergeCell ref="A4:K4"/>
    <mergeCell ref="A5:K5"/>
    <mergeCell ref="B9:I9"/>
    <mergeCell ref="B6:I6"/>
    <mergeCell ref="A13:B13"/>
  </mergeCells>
  <phoneticPr fontId="3"/>
  <dataValidations count="2">
    <dataValidation type="list" allowBlank="1" showInputMessage="1" sqref="A24:K24" xr:uid="{6389280F-2D65-46EC-A6F6-0A4C21214E70}">
      <formula1>"○"</formula1>
    </dataValidation>
    <dataValidation type="list" allowBlank="1" sqref="I27:J27" xr:uid="{0015D793-68C6-456B-A168-53B684B44C19}">
      <formula1>"100,146,220,330"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xr:uid="{7C40E9BC-DBF4-438A-AF3E-2E6B54D66359}">
          <x14:formula1>
            <xm:f>理科研学校番号・振込名!$D$3:$D$131</xm:f>
          </x14:formula1>
          <xm:sqref>C14:F14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9D9C-BB75-4DF4-A2B5-FBDEE6B0EB1F}">
  <dimension ref="A1:E131"/>
  <sheetViews>
    <sheetView workbookViewId="0">
      <selection activeCell="H9" sqref="H9"/>
    </sheetView>
  </sheetViews>
  <sheetFormatPr defaultRowHeight="18.75" x14ac:dyDescent="0.4"/>
  <cols>
    <col min="4" max="4" width="33.875" bestFit="1" customWidth="1"/>
    <col min="5" max="5" width="16.125" bestFit="1" customWidth="1"/>
  </cols>
  <sheetData>
    <row r="1" spans="1:5" ht="19.5" x14ac:dyDescent="0.4">
      <c r="A1" s="72" t="s">
        <v>58</v>
      </c>
      <c r="B1" s="73"/>
      <c r="C1" s="73"/>
      <c r="D1" s="73"/>
      <c r="E1" s="73"/>
    </row>
    <row r="2" spans="1:5" ht="41.25" thickBot="1" x14ac:dyDescent="0.45">
      <c r="A2" s="25" t="s">
        <v>59</v>
      </c>
      <c r="B2" s="25" t="s">
        <v>60</v>
      </c>
      <c r="C2" s="25" t="s">
        <v>61</v>
      </c>
      <c r="D2" s="26" t="s">
        <v>62</v>
      </c>
      <c r="E2" s="26" t="s">
        <v>63</v>
      </c>
    </row>
    <row r="3" spans="1:5" x14ac:dyDescent="0.4">
      <c r="A3" s="27" t="s">
        <v>64</v>
      </c>
      <c r="B3" s="28" t="s">
        <v>65</v>
      </c>
      <c r="C3" s="28" t="s">
        <v>66</v>
      </c>
      <c r="D3" s="28" t="s">
        <v>67</v>
      </c>
      <c r="E3" s="28" t="s">
        <v>68</v>
      </c>
    </row>
    <row r="4" spans="1:5" x14ac:dyDescent="0.4">
      <c r="A4" s="29" t="s">
        <v>69</v>
      </c>
      <c r="B4" s="30" t="s">
        <v>65</v>
      </c>
      <c r="C4" s="30" t="s">
        <v>66</v>
      </c>
      <c r="D4" s="30" t="s">
        <v>70</v>
      </c>
      <c r="E4" s="30" t="s">
        <v>71</v>
      </c>
    </row>
    <row r="5" spans="1:5" x14ac:dyDescent="0.4">
      <c r="A5" s="29">
        <v>2</v>
      </c>
      <c r="B5" s="30" t="s">
        <v>65</v>
      </c>
      <c r="C5" s="30" t="s">
        <v>66</v>
      </c>
      <c r="D5" s="30" t="s">
        <v>72</v>
      </c>
      <c r="E5" s="30" t="s">
        <v>73</v>
      </c>
    </row>
    <row r="6" spans="1:5" x14ac:dyDescent="0.4">
      <c r="A6" s="29">
        <v>3</v>
      </c>
      <c r="B6" s="30" t="s">
        <v>65</v>
      </c>
      <c r="C6" s="30" t="s">
        <v>66</v>
      </c>
      <c r="D6" s="30" t="s">
        <v>74</v>
      </c>
      <c r="E6" s="30" t="s">
        <v>75</v>
      </c>
    </row>
    <row r="7" spans="1:5" x14ac:dyDescent="0.4">
      <c r="A7" s="29">
        <v>4</v>
      </c>
      <c r="B7" s="30" t="s">
        <v>65</v>
      </c>
      <c r="C7" s="30" t="s">
        <v>66</v>
      </c>
      <c r="D7" s="30" t="s">
        <v>76</v>
      </c>
      <c r="E7" s="30" t="s">
        <v>77</v>
      </c>
    </row>
    <row r="8" spans="1:5" x14ac:dyDescent="0.4">
      <c r="A8" s="29" t="s">
        <v>78</v>
      </c>
      <c r="B8" s="30" t="s">
        <v>65</v>
      </c>
      <c r="C8" s="30" t="s">
        <v>66</v>
      </c>
      <c r="D8" s="30" t="s">
        <v>79</v>
      </c>
      <c r="E8" s="30" t="s">
        <v>80</v>
      </c>
    </row>
    <row r="9" spans="1:5" x14ac:dyDescent="0.4">
      <c r="A9" s="31" t="s">
        <v>81</v>
      </c>
      <c r="B9" s="30" t="s">
        <v>65</v>
      </c>
      <c r="C9" s="30" t="s">
        <v>66</v>
      </c>
      <c r="D9" s="30" t="s">
        <v>82</v>
      </c>
      <c r="E9" s="30" t="s">
        <v>83</v>
      </c>
    </row>
    <row r="10" spans="1:5" x14ac:dyDescent="0.4">
      <c r="A10" s="29" t="s">
        <v>84</v>
      </c>
      <c r="B10" s="30" t="s">
        <v>65</v>
      </c>
      <c r="C10" s="30" t="s">
        <v>66</v>
      </c>
      <c r="D10" s="30" t="s">
        <v>85</v>
      </c>
      <c r="E10" s="30" t="s">
        <v>86</v>
      </c>
    </row>
    <row r="11" spans="1:5" x14ac:dyDescent="0.4">
      <c r="A11" s="29" t="s">
        <v>87</v>
      </c>
      <c r="B11" s="30" t="s">
        <v>65</v>
      </c>
      <c r="C11" s="30" t="s">
        <v>66</v>
      </c>
      <c r="D11" s="30" t="s">
        <v>88</v>
      </c>
      <c r="E11" s="30" t="s">
        <v>89</v>
      </c>
    </row>
    <row r="12" spans="1:5" x14ac:dyDescent="0.4">
      <c r="A12" s="29">
        <v>7</v>
      </c>
      <c r="B12" s="30" t="s">
        <v>65</v>
      </c>
      <c r="C12" s="30" t="s">
        <v>66</v>
      </c>
      <c r="D12" s="30" t="s">
        <v>90</v>
      </c>
      <c r="E12" s="30" t="s">
        <v>91</v>
      </c>
    </row>
    <row r="13" spans="1:5" x14ac:dyDescent="0.4">
      <c r="A13" s="29">
        <v>8</v>
      </c>
      <c r="B13" s="30" t="s">
        <v>65</v>
      </c>
      <c r="C13" s="30" t="s">
        <v>66</v>
      </c>
      <c r="D13" s="30" t="s">
        <v>92</v>
      </c>
      <c r="E13" s="30" t="s">
        <v>93</v>
      </c>
    </row>
    <row r="14" spans="1:5" x14ac:dyDescent="0.4">
      <c r="A14" s="29">
        <v>9</v>
      </c>
      <c r="B14" s="30" t="s">
        <v>65</v>
      </c>
      <c r="C14" s="30" t="s">
        <v>66</v>
      </c>
      <c r="D14" s="30" t="s">
        <v>94</v>
      </c>
      <c r="E14" s="30" t="s">
        <v>95</v>
      </c>
    </row>
    <row r="15" spans="1:5" x14ac:dyDescent="0.4">
      <c r="A15" s="29" t="s">
        <v>96</v>
      </c>
      <c r="B15" s="30" t="s">
        <v>65</v>
      </c>
      <c r="C15" s="30" t="s">
        <v>66</v>
      </c>
      <c r="D15" s="30" t="s">
        <v>97</v>
      </c>
      <c r="E15" s="30" t="s">
        <v>98</v>
      </c>
    </row>
    <row r="16" spans="1:5" x14ac:dyDescent="0.4">
      <c r="A16" s="29" t="s">
        <v>99</v>
      </c>
      <c r="B16" s="30" t="s">
        <v>65</v>
      </c>
      <c r="C16" s="30" t="s">
        <v>66</v>
      </c>
      <c r="D16" s="30" t="s">
        <v>100</v>
      </c>
      <c r="E16" s="30" t="s">
        <v>101</v>
      </c>
    </row>
    <row r="17" spans="1:5" x14ac:dyDescent="0.4">
      <c r="A17" s="29">
        <v>11</v>
      </c>
      <c r="B17" s="30" t="s">
        <v>65</v>
      </c>
      <c r="C17" s="30" t="s">
        <v>66</v>
      </c>
      <c r="D17" s="30" t="s">
        <v>102</v>
      </c>
      <c r="E17" s="30" t="s">
        <v>103</v>
      </c>
    </row>
    <row r="18" spans="1:5" x14ac:dyDescent="0.4">
      <c r="A18" s="29">
        <v>12</v>
      </c>
      <c r="B18" s="30" t="s">
        <v>65</v>
      </c>
      <c r="C18" s="30" t="s">
        <v>66</v>
      </c>
      <c r="D18" s="30" t="s">
        <v>104</v>
      </c>
      <c r="E18" s="30" t="s">
        <v>105</v>
      </c>
    </row>
    <row r="19" spans="1:5" x14ac:dyDescent="0.4">
      <c r="A19" s="29">
        <v>13</v>
      </c>
      <c r="B19" s="30" t="s">
        <v>65</v>
      </c>
      <c r="C19" s="30" t="s">
        <v>66</v>
      </c>
      <c r="D19" s="30" t="s">
        <v>106</v>
      </c>
      <c r="E19" s="30" t="s">
        <v>107</v>
      </c>
    </row>
    <row r="20" spans="1:5" x14ac:dyDescent="0.4">
      <c r="A20" s="29">
        <v>14</v>
      </c>
      <c r="B20" s="30" t="s">
        <v>108</v>
      </c>
      <c r="C20" s="30" t="s">
        <v>66</v>
      </c>
      <c r="D20" s="30" t="s">
        <v>109</v>
      </c>
      <c r="E20" s="30" t="s">
        <v>110</v>
      </c>
    </row>
    <row r="21" spans="1:5" x14ac:dyDescent="0.4">
      <c r="A21" s="29">
        <v>15</v>
      </c>
      <c r="B21" s="30" t="s">
        <v>108</v>
      </c>
      <c r="C21" s="30" t="s">
        <v>66</v>
      </c>
      <c r="D21" s="30" t="s">
        <v>111</v>
      </c>
      <c r="E21" s="30" t="s">
        <v>112</v>
      </c>
    </row>
    <row r="22" spans="1:5" x14ac:dyDescent="0.4">
      <c r="A22" s="29">
        <v>16</v>
      </c>
      <c r="B22" s="30" t="s">
        <v>108</v>
      </c>
      <c r="C22" s="30" t="s">
        <v>66</v>
      </c>
      <c r="D22" s="30" t="s">
        <v>113</v>
      </c>
      <c r="E22" s="30" t="s">
        <v>114</v>
      </c>
    </row>
    <row r="23" spans="1:5" x14ac:dyDescent="0.4">
      <c r="A23" s="29">
        <v>17</v>
      </c>
      <c r="B23" s="30" t="s">
        <v>108</v>
      </c>
      <c r="C23" s="30" t="s">
        <v>66</v>
      </c>
      <c r="D23" s="30" t="s">
        <v>115</v>
      </c>
      <c r="E23" s="30" t="s">
        <v>116</v>
      </c>
    </row>
    <row r="24" spans="1:5" x14ac:dyDescent="0.4">
      <c r="A24" s="29">
        <v>18</v>
      </c>
      <c r="B24" s="30" t="s">
        <v>108</v>
      </c>
      <c r="C24" s="30" t="s">
        <v>66</v>
      </c>
      <c r="D24" s="30" t="s">
        <v>117</v>
      </c>
      <c r="E24" s="30" t="s">
        <v>118</v>
      </c>
    </row>
    <row r="25" spans="1:5" x14ac:dyDescent="0.4">
      <c r="A25" s="29">
        <v>19</v>
      </c>
      <c r="B25" s="30" t="s">
        <v>108</v>
      </c>
      <c r="C25" s="30" t="s">
        <v>66</v>
      </c>
      <c r="D25" s="30" t="s">
        <v>119</v>
      </c>
      <c r="E25" s="30" t="s">
        <v>120</v>
      </c>
    </row>
    <row r="26" spans="1:5" x14ac:dyDescent="0.4">
      <c r="A26" s="29">
        <v>20</v>
      </c>
      <c r="B26" s="30" t="s">
        <v>108</v>
      </c>
      <c r="C26" s="30" t="s">
        <v>66</v>
      </c>
      <c r="D26" s="30" t="s">
        <v>121</v>
      </c>
      <c r="E26" s="30" t="s">
        <v>122</v>
      </c>
    </row>
    <row r="27" spans="1:5" x14ac:dyDescent="0.4">
      <c r="A27" s="29">
        <v>21</v>
      </c>
      <c r="B27" s="30" t="s">
        <v>108</v>
      </c>
      <c r="C27" s="30" t="s">
        <v>66</v>
      </c>
      <c r="D27" s="30" t="s">
        <v>123</v>
      </c>
      <c r="E27" s="30" t="s">
        <v>124</v>
      </c>
    </row>
    <row r="28" spans="1:5" x14ac:dyDescent="0.4">
      <c r="A28" s="29" t="s">
        <v>125</v>
      </c>
      <c r="B28" s="30" t="s">
        <v>108</v>
      </c>
      <c r="C28" s="30" t="s">
        <v>126</v>
      </c>
      <c r="D28" s="30" t="s">
        <v>127</v>
      </c>
      <c r="E28" s="30" t="s">
        <v>128</v>
      </c>
    </row>
    <row r="29" spans="1:5" x14ac:dyDescent="0.4">
      <c r="A29" s="29" t="s">
        <v>129</v>
      </c>
      <c r="B29" s="30" t="s">
        <v>108</v>
      </c>
      <c r="C29" s="30" t="s">
        <v>126</v>
      </c>
      <c r="D29" s="30" t="s">
        <v>130</v>
      </c>
      <c r="E29" s="30" t="s">
        <v>131</v>
      </c>
    </row>
    <row r="30" spans="1:5" x14ac:dyDescent="0.4">
      <c r="A30" s="29">
        <v>23</v>
      </c>
      <c r="B30" s="30" t="s">
        <v>108</v>
      </c>
      <c r="C30" s="30" t="s">
        <v>66</v>
      </c>
      <c r="D30" s="30" t="s">
        <v>132</v>
      </c>
      <c r="E30" s="30" t="s">
        <v>133</v>
      </c>
    </row>
    <row r="31" spans="1:5" x14ac:dyDescent="0.4">
      <c r="A31" s="29">
        <v>24</v>
      </c>
      <c r="B31" s="30" t="s">
        <v>108</v>
      </c>
      <c r="C31" s="30" t="s">
        <v>66</v>
      </c>
      <c r="D31" s="30" t="s">
        <v>134</v>
      </c>
      <c r="E31" s="30" t="s">
        <v>135</v>
      </c>
    </row>
    <row r="32" spans="1:5" x14ac:dyDescent="0.4">
      <c r="A32" s="29">
        <v>25</v>
      </c>
      <c r="B32" s="30" t="s">
        <v>108</v>
      </c>
      <c r="C32" s="30" t="s">
        <v>66</v>
      </c>
      <c r="D32" s="30" t="s">
        <v>136</v>
      </c>
      <c r="E32" s="30" t="s">
        <v>137</v>
      </c>
    </row>
    <row r="33" spans="1:5" x14ac:dyDescent="0.4">
      <c r="A33" s="29">
        <v>26</v>
      </c>
      <c r="B33" s="30" t="s">
        <v>108</v>
      </c>
      <c r="C33" s="30" t="s">
        <v>66</v>
      </c>
      <c r="D33" s="30" t="s">
        <v>138</v>
      </c>
      <c r="E33" s="30" t="s">
        <v>139</v>
      </c>
    </row>
    <row r="34" spans="1:5" x14ac:dyDescent="0.4">
      <c r="A34" s="29">
        <v>27</v>
      </c>
      <c r="B34" s="30" t="s">
        <v>108</v>
      </c>
      <c r="C34" s="30" t="s">
        <v>66</v>
      </c>
      <c r="D34" s="30" t="s">
        <v>140</v>
      </c>
      <c r="E34" s="30" t="s">
        <v>141</v>
      </c>
    </row>
    <row r="35" spans="1:5" x14ac:dyDescent="0.4">
      <c r="A35" s="29">
        <v>28</v>
      </c>
      <c r="B35" s="30" t="s">
        <v>108</v>
      </c>
      <c r="C35" s="30" t="s">
        <v>66</v>
      </c>
      <c r="D35" s="30" t="s">
        <v>142</v>
      </c>
      <c r="E35" s="30" t="s">
        <v>143</v>
      </c>
    </row>
    <row r="36" spans="1:5" x14ac:dyDescent="0.4">
      <c r="A36" s="29">
        <v>29</v>
      </c>
      <c r="B36" s="30" t="s">
        <v>108</v>
      </c>
      <c r="C36" s="30" t="s">
        <v>66</v>
      </c>
      <c r="D36" s="30" t="s">
        <v>144</v>
      </c>
      <c r="E36" s="30" t="s">
        <v>145</v>
      </c>
    </row>
    <row r="37" spans="1:5" x14ac:dyDescent="0.4">
      <c r="A37" s="29">
        <v>30</v>
      </c>
      <c r="B37" s="30" t="s">
        <v>108</v>
      </c>
      <c r="C37" s="30" t="s">
        <v>66</v>
      </c>
      <c r="D37" s="30" t="s">
        <v>146</v>
      </c>
      <c r="E37" s="30" t="s">
        <v>147</v>
      </c>
    </row>
    <row r="38" spans="1:5" x14ac:dyDescent="0.4">
      <c r="A38" s="29">
        <v>31</v>
      </c>
      <c r="B38" s="30" t="s">
        <v>108</v>
      </c>
      <c r="C38" s="30" t="s">
        <v>126</v>
      </c>
      <c r="D38" s="30" t="s">
        <v>148</v>
      </c>
      <c r="E38" s="30" t="s">
        <v>149</v>
      </c>
    </row>
    <row r="39" spans="1:5" x14ac:dyDescent="0.4">
      <c r="A39" s="29">
        <v>32</v>
      </c>
      <c r="B39" s="30" t="s">
        <v>108</v>
      </c>
      <c r="C39" s="30" t="s">
        <v>126</v>
      </c>
      <c r="D39" s="30" t="s">
        <v>150</v>
      </c>
      <c r="E39" s="30" t="s">
        <v>151</v>
      </c>
    </row>
    <row r="40" spans="1:5" x14ac:dyDescent="0.4">
      <c r="A40" s="29">
        <v>33</v>
      </c>
      <c r="B40" s="30" t="s">
        <v>108</v>
      </c>
      <c r="C40" s="30" t="s">
        <v>126</v>
      </c>
      <c r="D40" s="30" t="s">
        <v>152</v>
      </c>
      <c r="E40" s="30" t="s">
        <v>153</v>
      </c>
    </row>
    <row r="41" spans="1:5" x14ac:dyDescent="0.4">
      <c r="A41" s="29">
        <v>34</v>
      </c>
      <c r="B41" s="30" t="s">
        <v>108</v>
      </c>
      <c r="C41" s="30" t="s">
        <v>66</v>
      </c>
      <c r="D41" s="30" t="s">
        <v>154</v>
      </c>
      <c r="E41" s="30" t="s">
        <v>155</v>
      </c>
    </row>
    <row r="42" spans="1:5" x14ac:dyDescent="0.4">
      <c r="A42" s="29">
        <v>35</v>
      </c>
      <c r="B42" s="30" t="s">
        <v>108</v>
      </c>
      <c r="C42" s="30" t="s">
        <v>66</v>
      </c>
      <c r="D42" s="30" t="s">
        <v>156</v>
      </c>
      <c r="E42" s="30" t="s">
        <v>157</v>
      </c>
    </row>
    <row r="43" spans="1:5" x14ac:dyDescent="0.4">
      <c r="A43" s="29">
        <v>36</v>
      </c>
      <c r="B43" s="30" t="s">
        <v>108</v>
      </c>
      <c r="C43" s="30" t="s">
        <v>66</v>
      </c>
      <c r="D43" s="30" t="s">
        <v>158</v>
      </c>
      <c r="E43" s="30" t="s">
        <v>159</v>
      </c>
    </row>
    <row r="44" spans="1:5" x14ac:dyDescent="0.4">
      <c r="A44" s="29">
        <v>37</v>
      </c>
      <c r="B44" s="30" t="s">
        <v>108</v>
      </c>
      <c r="C44" s="30" t="s">
        <v>66</v>
      </c>
      <c r="D44" s="30" t="s">
        <v>160</v>
      </c>
      <c r="E44" s="30" t="s">
        <v>161</v>
      </c>
    </row>
    <row r="45" spans="1:5" x14ac:dyDescent="0.4">
      <c r="A45" s="29">
        <v>38</v>
      </c>
      <c r="B45" s="30" t="s">
        <v>108</v>
      </c>
      <c r="C45" s="30" t="s">
        <v>66</v>
      </c>
      <c r="D45" s="30" t="s">
        <v>162</v>
      </c>
      <c r="E45" s="30" t="s">
        <v>163</v>
      </c>
    </row>
    <row r="46" spans="1:5" x14ac:dyDescent="0.4">
      <c r="A46" s="29">
        <v>39</v>
      </c>
      <c r="B46" s="30" t="s">
        <v>108</v>
      </c>
      <c r="C46" s="30" t="s">
        <v>66</v>
      </c>
      <c r="D46" s="30" t="s">
        <v>164</v>
      </c>
      <c r="E46" s="30" t="s">
        <v>165</v>
      </c>
    </row>
    <row r="47" spans="1:5" x14ac:dyDescent="0.4">
      <c r="A47" s="29">
        <v>40</v>
      </c>
      <c r="B47" s="30" t="s">
        <v>166</v>
      </c>
      <c r="C47" s="30" t="s">
        <v>66</v>
      </c>
      <c r="D47" s="30" t="s">
        <v>167</v>
      </c>
      <c r="E47" s="30" t="s">
        <v>168</v>
      </c>
    </row>
    <row r="48" spans="1:5" x14ac:dyDescent="0.4">
      <c r="A48" s="29">
        <v>41</v>
      </c>
      <c r="B48" s="30" t="s">
        <v>166</v>
      </c>
      <c r="C48" s="30" t="s">
        <v>66</v>
      </c>
      <c r="D48" s="30" t="s">
        <v>169</v>
      </c>
      <c r="E48" s="30" t="s">
        <v>170</v>
      </c>
    </row>
    <row r="49" spans="1:5" x14ac:dyDescent="0.4">
      <c r="A49" s="29">
        <v>42</v>
      </c>
      <c r="B49" s="30" t="s">
        <v>166</v>
      </c>
      <c r="C49" s="30" t="s">
        <v>66</v>
      </c>
      <c r="D49" s="30" t="s">
        <v>171</v>
      </c>
      <c r="E49" s="30" t="s">
        <v>172</v>
      </c>
    </row>
    <row r="50" spans="1:5" x14ac:dyDescent="0.4">
      <c r="A50" s="29">
        <v>43</v>
      </c>
      <c r="B50" s="30" t="s">
        <v>166</v>
      </c>
      <c r="C50" s="30" t="s">
        <v>66</v>
      </c>
      <c r="D50" s="30" t="s">
        <v>173</v>
      </c>
      <c r="E50" s="30" t="s">
        <v>174</v>
      </c>
    </row>
    <row r="51" spans="1:5" x14ac:dyDescent="0.4">
      <c r="A51" s="29">
        <v>44</v>
      </c>
      <c r="B51" s="30" t="s">
        <v>166</v>
      </c>
      <c r="C51" s="30" t="s">
        <v>66</v>
      </c>
      <c r="D51" s="30" t="s">
        <v>175</v>
      </c>
      <c r="E51" s="30" t="s">
        <v>176</v>
      </c>
    </row>
    <row r="52" spans="1:5" x14ac:dyDescent="0.4">
      <c r="A52" s="29">
        <v>45</v>
      </c>
      <c r="B52" s="30" t="s">
        <v>166</v>
      </c>
      <c r="C52" s="30" t="s">
        <v>66</v>
      </c>
      <c r="D52" s="30" t="s">
        <v>177</v>
      </c>
      <c r="E52" s="30" t="s">
        <v>178</v>
      </c>
    </row>
    <row r="53" spans="1:5" x14ac:dyDescent="0.4">
      <c r="A53" s="29" t="s">
        <v>179</v>
      </c>
      <c r="B53" s="30" t="s">
        <v>166</v>
      </c>
      <c r="C53" s="30" t="s">
        <v>66</v>
      </c>
      <c r="D53" s="30" t="s">
        <v>180</v>
      </c>
      <c r="E53" s="30" t="s">
        <v>181</v>
      </c>
    </row>
    <row r="54" spans="1:5" x14ac:dyDescent="0.4">
      <c r="A54" s="29" t="s">
        <v>182</v>
      </c>
      <c r="B54" s="30" t="s">
        <v>166</v>
      </c>
      <c r="C54" s="30" t="s">
        <v>66</v>
      </c>
      <c r="D54" s="30" t="s">
        <v>183</v>
      </c>
      <c r="E54" s="30" t="s">
        <v>184</v>
      </c>
    </row>
    <row r="55" spans="1:5" x14ac:dyDescent="0.4">
      <c r="A55" s="29">
        <v>47</v>
      </c>
      <c r="B55" s="30" t="s">
        <v>166</v>
      </c>
      <c r="C55" s="30" t="s">
        <v>66</v>
      </c>
      <c r="D55" s="30" t="s">
        <v>185</v>
      </c>
      <c r="E55" s="30" t="s">
        <v>186</v>
      </c>
    </row>
    <row r="56" spans="1:5" x14ac:dyDescent="0.4">
      <c r="A56" s="29">
        <v>48</v>
      </c>
      <c r="B56" s="30" t="s">
        <v>166</v>
      </c>
      <c r="C56" s="30" t="s">
        <v>66</v>
      </c>
      <c r="D56" s="30" t="s">
        <v>187</v>
      </c>
      <c r="E56" s="30" t="s">
        <v>188</v>
      </c>
    </row>
    <row r="57" spans="1:5" x14ac:dyDescent="0.4">
      <c r="A57" s="29">
        <v>49</v>
      </c>
      <c r="B57" s="30" t="s">
        <v>166</v>
      </c>
      <c r="C57" s="30" t="s">
        <v>66</v>
      </c>
      <c r="D57" s="30" t="s">
        <v>189</v>
      </c>
      <c r="E57" s="30" t="s">
        <v>190</v>
      </c>
    </row>
    <row r="58" spans="1:5" x14ac:dyDescent="0.4">
      <c r="A58" s="29">
        <v>50</v>
      </c>
      <c r="B58" s="30" t="s">
        <v>166</v>
      </c>
      <c r="C58" s="30" t="s">
        <v>66</v>
      </c>
      <c r="D58" s="30" t="s">
        <v>191</v>
      </c>
      <c r="E58" s="30" t="s">
        <v>192</v>
      </c>
    </row>
    <row r="59" spans="1:5" x14ac:dyDescent="0.4">
      <c r="A59" s="29" t="s">
        <v>193</v>
      </c>
      <c r="B59" s="30" t="s">
        <v>194</v>
      </c>
      <c r="C59" s="30" t="s">
        <v>66</v>
      </c>
      <c r="D59" s="30" t="s">
        <v>195</v>
      </c>
      <c r="E59" s="30" t="s">
        <v>196</v>
      </c>
    </row>
    <row r="60" spans="1:5" x14ac:dyDescent="0.4">
      <c r="A60" s="29" t="s">
        <v>197</v>
      </c>
      <c r="B60" s="30" t="s">
        <v>194</v>
      </c>
      <c r="C60" s="30" t="s">
        <v>66</v>
      </c>
      <c r="D60" s="30" t="s">
        <v>198</v>
      </c>
      <c r="E60" s="30" t="s">
        <v>199</v>
      </c>
    </row>
    <row r="61" spans="1:5" x14ac:dyDescent="0.4">
      <c r="A61" s="29">
        <v>52</v>
      </c>
      <c r="B61" s="30" t="s">
        <v>194</v>
      </c>
      <c r="C61" s="30" t="s">
        <v>66</v>
      </c>
      <c r="D61" s="30" t="s">
        <v>200</v>
      </c>
      <c r="E61" s="30" t="s">
        <v>201</v>
      </c>
    </row>
    <row r="62" spans="1:5" x14ac:dyDescent="0.4">
      <c r="A62" s="29">
        <v>53</v>
      </c>
      <c r="B62" s="30" t="s">
        <v>194</v>
      </c>
      <c r="C62" s="30" t="s">
        <v>66</v>
      </c>
      <c r="D62" s="30" t="s">
        <v>202</v>
      </c>
      <c r="E62" s="30" t="s">
        <v>203</v>
      </c>
    </row>
    <row r="63" spans="1:5" x14ac:dyDescent="0.4">
      <c r="A63" s="29">
        <v>54</v>
      </c>
      <c r="B63" s="30" t="s">
        <v>194</v>
      </c>
      <c r="C63" s="30" t="s">
        <v>66</v>
      </c>
      <c r="D63" s="30" t="s">
        <v>204</v>
      </c>
      <c r="E63" s="30" t="s">
        <v>205</v>
      </c>
    </row>
    <row r="64" spans="1:5" x14ac:dyDescent="0.4">
      <c r="A64" s="29">
        <v>55</v>
      </c>
      <c r="B64" s="30" t="s">
        <v>194</v>
      </c>
      <c r="C64" s="30" t="s">
        <v>66</v>
      </c>
      <c r="D64" s="30" t="s">
        <v>206</v>
      </c>
      <c r="E64" s="30" t="s">
        <v>207</v>
      </c>
    </row>
    <row r="65" spans="1:5" x14ac:dyDescent="0.4">
      <c r="A65" s="29">
        <v>56</v>
      </c>
      <c r="B65" s="30" t="s">
        <v>194</v>
      </c>
      <c r="C65" s="30" t="s">
        <v>66</v>
      </c>
      <c r="D65" s="30" t="s">
        <v>208</v>
      </c>
      <c r="E65" s="30" t="s">
        <v>209</v>
      </c>
    </row>
    <row r="66" spans="1:5" x14ac:dyDescent="0.4">
      <c r="A66" s="29">
        <v>57</v>
      </c>
      <c r="B66" s="30" t="s">
        <v>194</v>
      </c>
      <c r="C66" s="30" t="s">
        <v>66</v>
      </c>
      <c r="D66" s="30" t="s">
        <v>210</v>
      </c>
      <c r="E66" s="30" t="s">
        <v>211</v>
      </c>
    </row>
    <row r="67" spans="1:5" x14ac:dyDescent="0.4">
      <c r="A67" s="29">
        <v>58</v>
      </c>
      <c r="B67" s="30" t="s">
        <v>212</v>
      </c>
      <c r="C67" s="30" t="s">
        <v>66</v>
      </c>
      <c r="D67" s="30" t="s">
        <v>213</v>
      </c>
      <c r="E67" s="30" t="s">
        <v>214</v>
      </c>
    </row>
    <row r="68" spans="1:5" x14ac:dyDescent="0.4">
      <c r="A68" s="29">
        <v>59</v>
      </c>
      <c r="B68" s="30" t="s">
        <v>212</v>
      </c>
      <c r="C68" s="30" t="s">
        <v>66</v>
      </c>
      <c r="D68" s="30" t="s">
        <v>215</v>
      </c>
      <c r="E68" s="30" t="s">
        <v>216</v>
      </c>
    </row>
    <row r="69" spans="1:5" x14ac:dyDescent="0.4">
      <c r="A69" s="29">
        <v>60</v>
      </c>
      <c r="B69" s="30" t="s">
        <v>212</v>
      </c>
      <c r="C69" s="30" t="s">
        <v>66</v>
      </c>
      <c r="D69" s="30" t="s">
        <v>217</v>
      </c>
      <c r="E69" s="30" t="s">
        <v>218</v>
      </c>
    </row>
    <row r="70" spans="1:5" x14ac:dyDescent="0.4">
      <c r="A70" s="29" t="s">
        <v>219</v>
      </c>
      <c r="B70" s="30" t="s">
        <v>212</v>
      </c>
      <c r="C70" s="30" t="s">
        <v>66</v>
      </c>
      <c r="D70" s="30" t="s">
        <v>220</v>
      </c>
      <c r="E70" s="30" t="s">
        <v>221</v>
      </c>
    </row>
    <row r="71" spans="1:5" x14ac:dyDescent="0.4">
      <c r="A71" s="29" t="s">
        <v>222</v>
      </c>
      <c r="B71" s="30" t="s">
        <v>212</v>
      </c>
      <c r="C71" s="30" t="s">
        <v>66</v>
      </c>
      <c r="D71" s="30" t="s">
        <v>223</v>
      </c>
      <c r="E71" s="30" t="s">
        <v>224</v>
      </c>
    </row>
    <row r="72" spans="1:5" x14ac:dyDescent="0.4">
      <c r="A72" s="29">
        <v>62</v>
      </c>
      <c r="B72" s="30" t="s">
        <v>212</v>
      </c>
      <c r="C72" s="30" t="s">
        <v>66</v>
      </c>
      <c r="D72" s="30" t="s">
        <v>225</v>
      </c>
      <c r="E72" s="30" t="s">
        <v>226</v>
      </c>
    </row>
    <row r="73" spans="1:5" x14ac:dyDescent="0.4">
      <c r="A73" s="29">
        <v>63</v>
      </c>
      <c r="B73" s="30" t="s">
        <v>212</v>
      </c>
      <c r="C73" s="30" t="s">
        <v>66</v>
      </c>
      <c r="D73" s="30" t="s">
        <v>227</v>
      </c>
      <c r="E73" s="30" t="s">
        <v>228</v>
      </c>
    </row>
    <row r="74" spans="1:5" x14ac:dyDescent="0.4">
      <c r="A74" s="29">
        <v>64</v>
      </c>
      <c r="B74" s="30" t="s">
        <v>212</v>
      </c>
      <c r="C74" s="30" t="s">
        <v>66</v>
      </c>
      <c r="D74" s="30" t="s">
        <v>229</v>
      </c>
      <c r="E74" s="30" t="s">
        <v>230</v>
      </c>
    </row>
    <row r="75" spans="1:5" x14ac:dyDescent="0.4">
      <c r="A75" s="29">
        <v>65</v>
      </c>
      <c r="B75" s="30" t="s">
        <v>212</v>
      </c>
      <c r="C75" s="30" t="s">
        <v>126</v>
      </c>
      <c r="D75" s="30" t="s">
        <v>231</v>
      </c>
      <c r="E75" s="30" t="s">
        <v>232</v>
      </c>
    </row>
    <row r="76" spans="1:5" x14ac:dyDescent="0.4">
      <c r="A76" s="29" t="s">
        <v>233</v>
      </c>
      <c r="B76" s="30" t="s">
        <v>194</v>
      </c>
      <c r="C76" s="30" t="s">
        <v>66</v>
      </c>
      <c r="D76" s="30" t="s">
        <v>234</v>
      </c>
      <c r="E76" s="30" t="s">
        <v>235</v>
      </c>
    </row>
    <row r="77" spans="1:5" x14ac:dyDescent="0.4">
      <c r="A77" s="29" t="s">
        <v>236</v>
      </c>
      <c r="B77" s="30" t="s">
        <v>194</v>
      </c>
      <c r="C77" s="30" t="s">
        <v>66</v>
      </c>
      <c r="D77" s="30" t="s">
        <v>237</v>
      </c>
      <c r="E77" s="30" t="s">
        <v>238</v>
      </c>
    </row>
    <row r="78" spans="1:5" x14ac:dyDescent="0.4">
      <c r="A78" s="29">
        <v>67</v>
      </c>
      <c r="B78" s="30" t="s">
        <v>194</v>
      </c>
      <c r="C78" s="30" t="s">
        <v>66</v>
      </c>
      <c r="D78" s="30" t="s">
        <v>239</v>
      </c>
      <c r="E78" s="30" t="s">
        <v>240</v>
      </c>
    </row>
    <row r="79" spans="1:5" x14ac:dyDescent="0.4">
      <c r="A79" s="29">
        <v>68</v>
      </c>
      <c r="B79" s="30" t="s">
        <v>194</v>
      </c>
      <c r="C79" s="30" t="s">
        <v>66</v>
      </c>
      <c r="D79" s="30" t="s">
        <v>241</v>
      </c>
      <c r="E79" s="30" t="s">
        <v>242</v>
      </c>
    </row>
    <row r="80" spans="1:5" x14ac:dyDescent="0.4">
      <c r="A80" s="29">
        <v>69</v>
      </c>
      <c r="B80" s="30" t="s">
        <v>194</v>
      </c>
      <c r="C80" s="30" t="s">
        <v>66</v>
      </c>
      <c r="D80" s="30" t="s">
        <v>243</v>
      </c>
      <c r="E80" s="30" t="s">
        <v>244</v>
      </c>
    </row>
    <row r="81" spans="1:5" x14ac:dyDescent="0.4">
      <c r="A81" s="29">
        <v>70</v>
      </c>
      <c r="B81" s="30" t="s">
        <v>108</v>
      </c>
      <c r="C81" s="30" t="s">
        <v>66</v>
      </c>
      <c r="D81" s="30" t="s">
        <v>245</v>
      </c>
      <c r="E81" s="30" t="s">
        <v>246</v>
      </c>
    </row>
    <row r="82" spans="1:5" x14ac:dyDescent="0.4">
      <c r="A82" s="29">
        <v>71</v>
      </c>
      <c r="B82" s="30" t="s">
        <v>108</v>
      </c>
      <c r="C82" s="30" t="s">
        <v>66</v>
      </c>
      <c r="D82" s="30" t="s">
        <v>247</v>
      </c>
      <c r="E82" s="30" t="s">
        <v>248</v>
      </c>
    </row>
    <row r="83" spans="1:5" x14ac:dyDescent="0.4">
      <c r="A83" s="29">
        <v>72</v>
      </c>
      <c r="B83" s="30" t="s">
        <v>166</v>
      </c>
      <c r="C83" s="30" t="s">
        <v>66</v>
      </c>
      <c r="D83" s="30" t="s">
        <v>249</v>
      </c>
      <c r="E83" s="30" t="s">
        <v>250</v>
      </c>
    </row>
    <row r="84" spans="1:5" x14ac:dyDescent="0.4">
      <c r="A84" s="29">
        <v>73</v>
      </c>
      <c r="B84" s="30" t="s">
        <v>212</v>
      </c>
      <c r="C84" s="30" t="s">
        <v>66</v>
      </c>
      <c r="D84" s="30" t="s">
        <v>251</v>
      </c>
      <c r="E84" s="30" t="s">
        <v>252</v>
      </c>
    </row>
    <row r="85" spans="1:5" x14ac:dyDescent="0.4">
      <c r="A85" s="29">
        <v>74</v>
      </c>
      <c r="B85" s="30" t="s">
        <v>108</v>
      </c>
      <c r="C85" s="30" t="s">
        <v>126</v>
      </c>
      <c r="D85" s="30" t="s">
        <v>253</v>
      </c>
      <c r="E85" s="30" t="s">
        <v>254</v>
      </c>
    </row>
    <row r="86" spans="1:5" x14ac:dyDescent="0.4">
      <c r="A86" s="29">
        <v>75</v>
      </c>
      <c r="B86" s="30" t="s">
        <v>65</v>
      </c>
      <c r="C86" s="30" t="s">
        <v>66</v>
      </c>
      <c r="D86" s="30" t="s">
        <v>255</v>
      </c>
      <c r="E86" s="30" t="s">
        <v>256</v>
      </c>
    </row>
    <row r="87" spans="1:5" x14ac:dyDescent="0.4">
      <c r="A87" s="29">
        <v>81</v>
      </c>
      <c r="B87" s="30" t="s">
        <v>108</v>
      </c>
      <c r="C87" s="30" t="s">
        <v>66</v>
      </c>
      <c r="D87" s="30" t="s">
        <v>257</v>
      </c>
      <c r="E87" s="30" t="s">
        <v>258</v>
      </c>
    </row>
    <row r="88" spans="1:5" x14ac:dyDescent="0.4">
      <c r="A88" s="29">
        <v>82</v>
      </c>
      <c r="B88" s="30" t="s">
        <v>108</v>
      </c>
      <c r="C88" s="30" t="s">
        <v>66</v>
      </c>
      <c r="D88" s="30" t="s">
        <v>259</v>
      </c>
      <c r="E88" s="30" t="s">
        <v>260</v>
      </c>
    </row>
    <row r="89" spans="1:5" x14ac:dyDescent="0.4">
      <c r="A89" s="29">
        <v>83</v>
      </c>
      <c r="B89" s="30" t="s">
        <v>108</v>
      </c>
      <c r="C89" s="30" t="s">
        <v>66</v>
      </c>
      <c r="D89" s="30" t="s">
        <v>261</v>
      </c>
      <c r="E89" s="30" t="s">
        <v>262</v>
      </c>
    </row>
    <row r="90" spans="1:5" x14ac:dyDescent="0.4">
      <c r="A90" s="29">
        <v>84</v>
      </c>
      <c r="B90" s="30" t="s">
        <v>108</v>
      </c>
      <c r="C90" s="30" t="s">
        <v>66</v>
      </c>
      <c r="D90" s="30" t="s">
        <v>263</v>
      </c>
      <c r="E90" s="30" t="s">
        <v>264</v>
      </c>
    </row>
    <row r="91" spans="1:5" x14ac:dyDescent="0.4">
      <c r="A91" s="29">
        <v>85</v>
      </c>
      <c r="B91" s="30" t="s">
        <v>65</v>
      </c>
      <c r="C91" s="30" t="s">
        <v>66</v>
      </c>
      <c r="D91" s="30" t="s">
        <v>265</v>
      </c>
      <c r="E91" s="30" t="s">
        <v>266</v>
      </c>
    </row>
    <row r="92" spans="1:5" x14ac:dyDescent="0.4">
      <c r="A92" s="29">
        <v>86</v>
      </c>
      <c r="B92" s="30" t="s">
        <v>108</v>
      </c>
      <c r="C92" s="30" t="s">
        <v>66</v>
      </c>
      <c r="D92" s="30" t="s">
        <v>267</v>
      </c>
      <c r="E92" s="30" t="s">
        <v>268</v>
      </c>
    </row>
    <row r="93" spans="1:5" x14ac:dyDescent="0.4">
      <c r="A93" s="29">
        <v>87</v>
      </c>
      <c r="B93" s="30" t="s">
        <v>108</v>
      </c>
      <c r="C93" s="30" t="s">
        <v>66</v>
      </c>
      <c r="D93" s="30" t="s">
        <v>269</v>
      </c>
      <c r="E93" s="30" t="s">
        <v>270</v>
      </c>
    </row>
    <row r="94" spans="1:5" x14ac:dyDescent="0.4">
      <c r="A94" s="29">
        <v>88</v>
      </c>
      <c r="B94" s="30" t="s">
        <v>65</v>
      </c>
      <c r="C94" s="30" t="s">
        <v>66</v>
      </c>
      <c r="D94" s="30" t="s">
        <v>271</v>
      </c>
      <c r="E94" s="30" t="s">
        <v>272</v>
      </c>
    </row>
    <row r="95" spans="1:5" x14ac:dyDescent="0.4">
      <c r="A95" s="29">
        <v>89</v>
      </c>
      <c r="B95" s="30" t="s">
        <v>65</v>
      </c>
      <c r="C95" s="30" t="s">
        <v>66</v>
      </c>
      <c r="D95" s="30" t="s">
        <v>273</v>
      </c>
      <c r="E95" s="30" t="s">
        <v>274</v>
      </c>
    </row>
    <row r="96" spans="1:5" x14ac:dyDescent="0.4">
      <c r="A96" s="29">
        <v>90</v>
      </c>
      <c r="B96" s="30" t="s">
        <v>65</v>
      </c>
      <c r="C96" s="30" t="s">
        <v>66</v>
      </c>
      <c r="D96" s="30" t="s">
        <v>275</v>
      </c>
      <c r="E96" s="30" t="s">
        <v>276</v>
      </c>
    </row>
    <row r="97" spans="1:5" x14ac:dyDescent="0.4">
      <c r="A97" s="29">
        <v>91</v>
      </c>
      <c r="B97" s="30" t="s">
        <v>212</v>
      </c>
      <c r="C97" s="30" t="s">
        <v>66</v>
      </c>
      <c r="D97" s="30" t="s">
        <v>277</v>
      </c>
      <c r="E97" s="30" t="s">
        <v>278</v>
      </c>
    </row>
    <row r="98" spans="1:5" x14ac:dyDescent="0.4">
      <c r="A98" s="29">
        <v>92</v>
      </c>
      <c r="B98" s="30" t="s">
        <v>166</v>
      </c>
      <c r="C98" s="30" t="s">
        <v>66</v>
      </c>
      <c r="D98" s="30" t="s">
        <v>279</v>
      </c>
      <c r="E98" s="30" t="s">
        <v>280</v>
      </c>
    </row>
    <row r="99" spans="1:5" x14ac:dyDescent="0.4">
      <c r="A99" s="29">
        <v>93</v>
      </c>
      <c r="B99" s="30" t="s">
        <v>194</v>
      </c>
      <c r="C99" s="30" t="s">
        <v>66</v>
      </c>
      <c r="D99" s="30" t="s">
        <v>281</v>
      </c>
      <c r="E99" s="30" t="s">
        <v>282</v>
      </c>
    </row>
    <row r="100" spans="1:5" x14ac:dyDescent="0.4">
      <c r="A100" s="29">
        <v>94</v>
      </c>
      <c r="B100" s="30" t="s">
        <v>194</v>
      </c>
      <c r="C100" s="30" t="s">
        <v>66</v>
      </c>
      <c r="D100" s="30" t="s">
        <v>283</v>
      </c>
      <c r="E100" s="30" t="s">
        <v>284</v>
      </c>
    </row>
    <row r="101" spans="1:5" x14ac:dyDescent="0.4">
      <c r="A101" s="29">
        <v>95</v>
      </c>
      <c r="B101" s="30" t="s">
        <v>194</v>
      </c>
      <c r="C101" s="30" t="s">
        <v>66</v>
      </c>
      <c r="D101" s="30" t="s">
        <v>285</v>
      </c>
      <c r="E101" s="30" t="s">
        <v>286</v>
      </c>
    </row>
    <row r="102" spans="1:5" x14ac:dyDescent="0.4">
      <c r="A102" s="29">
        <v>96</v>
      </c>
      <c r="B102" s="30" t="s">
        <v>166</v>
      </c>
      <c r="C102" s="30" t="s">
        <v>66</v>
      </c>
      <c r="D102" s="30" t="s">
        <v>287</v>
      </c>
      <c r="E102" s="30" t="s">
        <v>288</v>
      </c>
    </row>
    <row r="103" spans="1:5" x14ac:dyDescent="0.4">
      <c r="A103" s="29">
        <v>97</v>
      </c>
      <c r="B103" s="30" t="s">
        <v>65</v>
      </c>
      <c r="C103" s="30" t="s">
        <v>66</v>
      </c>
      <c r="D103" s="30" t="s">
        <v>289</v>
      </c>
      <c r="E103" s="30" t="s">
        <v>290</v>
      </c>
    </row>
    <row r="104" spans="1:5" x14ac:dyDescent="0.4">
      <c r="A104" s="29">
        <v>98</v>
      </c>
      <c r="B104" s="30" t="s">
        <v>108</v>
      </c>
      <c r="C104" s="30" t="s">
        <v>66</v>
      </c>
      <c r="D104" s="30" t="s">
        <v>291</v>
      </c>
      <c r="E104" s="30" t="s">
        <v>292</v>
      </c>
    </row>
    <row r="105" spans="1:5" x14ac:dyDescent="0.4">
      <c r="A105" s="29">
        <v>99</v>
      </c>
      <c r="B105" s="30" t="s">
        <v>212</v>
      </c>
      <c r="C105" s="30" t="s">
        <v>293</v>
      </c>
      <c r="D105" s="30" t="s">
        <v>294</v>
      </c>
      <c r="E105" s="30" t="s">
        <v>295</v>
      </c>
    </row>
    <row r="106" spans="1:5" x14ac:dyDescent="0.4">
      <c r="A106" s="29">
        <v>101</v>
      </c>
      <c r="B106" s="30" t="s">
        <v>108</v>
      </c>
      <c r="C106" s="30" t="s">
        <v>296</v>
      </c>
      <c r="D106" s="30" t="s">
        <v>297</v>
      </c>
      <c r="E106" s="30" t="s">
        <v>298</v>
      </c>
    </row>
    <row r="107" spans="1:5" x14ac:dyDescent="0.4">
      <c r="A107" s="29">
        <v>102</v>
      </c>
      <c r="B107" s="30" t="s">
        <v>108</v>
      </c>
      <c r="C107" s="30" t="s">
        <v>296</v>
      </c>
      <c r="D107" s="30" t="s">
        <v>299</v>
      </c>
      <c r="E107" s="30" t="s">
        <v>300</v>
      </c>
    </row>
    <row r="108" spans="1:5" x14ac:dyDescent="0.4">
      <c r="A108" s="29">
        <v>103</v>
      </c>
      <c r="B108" s="30" t="s">
        <v>108</v>
      </c>
      <c r="C108" s="30" t="s">
        <v>296</v>
      </c>
      <c r="D108" s="30" t="s">
        <v>301</v>
      </c>
      <c r="E108" s="30" t="s">
        <v>302</v>
      </c>
    </row>
    <row r="109" spans="1:5" x14ac:dyDescent="0.4">
      <c r="A109" s="29">
        <v>104</v>
      </c>
      <c r="B109" s="30" t="s">
        <v>108</v>
      </c>
      <c r="C109" s="30" t="s">
        <v>296</v>
      </c>
      <c r="D109" s="30" t="s">
        <v>303</v>
      </c>
      <c r="E109" s="30" t="s">
        <v>304</v>
      </c>
    </row>
    <row r="110" spans="1:5" x14ac:dyDescent="0.4">
      <c r="A110" s="29">
        <v>105</v>
      </c>
      <c r="B110" s="30" t="s">
        <v>108</v>
      </c>
      <c r="C110" s="30" t="s">
        <v>296</v>
      </c>
      <c r="D110" s="30" t="s">
        <v>305</v>
      </c>
      <c r="E110" s="30" t="s">
        <v>306</v>
      </c>
    </row>
    <row r="111" spans="1:5" x14ac:dyDescent="0.4">
      <c r="A111" s="29">
        <v>106</v>
      </c>
      <c r="B111" s="30" t="s">
        <v>108</v>
      </c>
      <c r="C111" s="30" t="s">
        <v>296</v>
      </c>
      <c r="D111" s="30" t="s">
        <v>307</v>
      </c>
      <c r="E111" s="30" t="s">
        <v>308</v>
      </c>
    </row>
    <row r="112" spans="1:5" x14ac:dyDescent="0.4">
      <c r="A112" s="29">
        <v>107</v>
      </c>
      <c r="B112" s="30" t="s">
        <v>108</v>
      </c>
      <c r="C112" s="30" t="s">
        <v>296</v>
      </c>
      <c r="D112" s="30" t="s">
        <v>309</v>
      </c>
      <c r="E112" s="30" t="s">
        <v>310</v>
      </c>
    </row>
    <row r="113" spans="1:5" x14ac:dyDescent="0.4">
      <c r="A113" s="29">
        <v>108</v>
      </c>
      <c r="B113" s="30" t="s">
        <v>108</v>
      </c>
      <c r="C113" s="30" t="s">
        <v>296</v>
      </c>
      <c r="D113" s="30" t="s">
        <v>311</v>
      </c>
      <c r="E113" s="30" t="s">
        <v>312</v>
      </c>
    </row>
    <row r="114" spans="1:5" x14ac:dyDescent="0.4">
      <c r="A114" s="29">
        <v>109</v>
      </c>
      <c r="B114" s="30" t="s">
        <v>108</v>
      </c>
      <c r="C114" s="30" t="s">
        <v>296</v>
      </c>
      <c r="D114" s="30" t="s">
        <v>313</v>
      </c>
      <c r="E114" s="30" t="s">
        <v>314</v>
      </c>
    </row>
    <row r="115" spans="1:5" x14ac:dyDescent="0.4">
      <c r="A115" s="29">
        <v>110</v>
      </c>
      <c r="B115" s="30" t="s">
        <v>108</v>
      </c>
      <c r="C115" s="30" t="s">
        <v>296</v>
      </c>
      <c r="D115" s="30" t="s">
        <v>315</v>
      </c>
      <c r="E115" s="30" t="s">
        <v>316</v>
      </c>
    </row>
    <row r="116" spans="1:5" x14ac:dyDescent="0.4">
      <c r="A116" s="29">
        <v>111</v>
      </c>
      <c r="B116" s="30" t="s">
        <v>108</v>
      </c>
      <c r="C116" s="30" t="s">
        <v>296</v>
      </c>
      <c r="D116" s="30" t="s">
        <v>317</v>
      </c>
      <c r="E116" s="30" t="s">
        <v>318</v>
      </c>
    </row>
    <row r="117" spans="1:5" x14ac:dyDescent="0.4">
      <c r="A117" s="29">
        <v>112</v>
      </c>
      <c r="B117" s="30" t="s">
        <v>108</v>
      </c>
      <c r="C117" s="30" t="s">
        <v>296</v>
      </c>
      <c r="D117" s="30" t="s">
        <v>319</v>
      </c>
      <c r="E117" s="30" t="s">
        <v>320</v>
      </c>
    </row>
    <row r="118" spans="1:5" x14ac:dyDescent="0.4">
      <c r="A118" s="29">
        <v>113</v>
      </c>
      <c r="B118" s="30" t="s">
        <v>108</v>
      </c>
      <c r="C118" s="30" t="s">
        <v>296</v>
      </c>
      <c r="D118" s="30" t="s">
        <v>321</v>
      </c>
      <c r="E118" s="30" t="s">
        <v>322</v>
      </c>
    </row>
    <row r="119" spans="1:5" x14ac:dyDescent="0.4">
      <c r="A119" s="29">
        <v>114</v>
      </c>
      <c r="B119" s="30" t="s">
        <v>108</v>
      </c>
      <c r="C119" s="30" t="s">
        <v>296</v>
      </c>
      <c r="D119" s="30" t="s">
        <v>323</v>
      </c>
      <c r="E119" s="30" t="s">
        <v>324</v>
      </c>
    </row>
    <row r="120" spans="1:5" x14ac:dyDescent="0.4">
      <c r="A120" s="29">
        <v>115</v>
      </c>
      <c r="B120" s="30" t="s">
        <v>108</v>
      </c>
      <c r="C120" s="30" t="s">
        <v>296</v>
      </c>
      <c r="D120" s="30" t="s">
        <v>325</v>
      </c>
      <c r="E120" s="30" t="s">
        <v>326</v>
      </c>
    </row>
    <row r="121" spans="1:5" x14ac:dyDescent="0.4">
      <c r="A121" s="29">
        <v>116</v>
      </c>
      <c r="B121" s="30" t="s">
        <v>166</v>
      </c>
      <c r="C121" s="30" t="s">
        <v>296</v>
      </c>
      <c r="D121" s="30" t="s">
        <v>327</v>
      </c>
      <c r="E121" s="30" t="s">
        <v>328</v>
      </c>
    </row>
    <row r="122" spans="1:5" x14ac:dyDescent="0.4">
      <c r="A122" s="29">
        <v>117</v>
      </c>
      <c r="B122" s="30" t="s">
        <v>166</v>
      </c>
      <c r="C122" s="30" t="s">
        <v>296</v>
      </c>
      <c r="D122" s="30" t="s">
        <v>329</v>
      </c>
      <c r="E122" s="30" t="s">
        <v>330</v>
      </c>
    </row>
    <row r="123" spans="1:5" x14ac:dyDescent="0.4">
      <c r="A123" s="29">
        <v>118</v>
      </c>
      <c r="B123" s="30" t="s">
        <v>194</v>
      </c>
      <c r="C123" s="30" t="s">
        <v>296</v>
      </c>
      <c r="D123" s="30" t="s">
        <v>331</v>
      </c>
      <c r="E123" s="30" t="s">
        <v>332</v>
      </c>
    </row>
    <row r="124" spans="1:5" x14ac:dyDescent="0.4">
      <c r="A124" s="29">
        <v>119</v>
      </c>
      <c r="B124" s="30" t="s">
        <v>65</v>
      </c>
      <c r="C124" s="30" t="s">
        <v>296</v>
      </c>
      <c r="D124" s="30" t="s">
        <v>333</v>
      </c>
      <c r="E124" s="30" t="s">
        <v>334</v>
      </c>
    </row>
    <row r="125" spans="1:5" x14ac:dyDescent="0.4">
      <c r="A125" s="29">
        <v>120</v>
      </c>
      <c r="B125" s="30" t="s">
        <v>335</v>
      </c>
      <c r="C125" s="30" t="s">
        <v>336</v>
      </c>
      <c r="D125" s="30" t="s">
        <v>337</v>
      </c>
      <c r="E125" s="30" t="s">
        <v>338</v>
      </c>
    </row>
    <row r="126" spans="1:5" x14ac:dyDescent="0.4">
      <c r="A126" s="29">
        <v>121</v>
      </c>
      <c r="B126" s="30" t="s">
        <v>339</v>
      </c>
      <c r="C126" s="30" t="s">
        <v>336</v>
      </c>
      <c r="D126" s="30" t="s">
        <v>340</v>
      </c>
      <c r="E126" s="30" t="s">
        <v>341</v>
      </c>
    </row>
    <row r="127" spans="1:5" x14ac:dyDescent="0.4">
      <c r="A127" s="29">
        <v>122</v>
      </c>
      <c r="B127" s="30" t="s">
        <v>108</v>
      </c>
      <c r="C127" s="30" t="s">
        <v>342</v>
      </c>
      <c r="D127" s="30" t="s">
        <v>343</v>
      </c>
      <c r="E127" s="30" t="s">
        <v>344</v>
      </c>
    </row>
    <row r="128" spans="1:5" x14ac:dyDescent="0.4">
      <c r="A128" s="29">
        <v>123</v>
      </c>
      <c r="B128" s="30" t="s">
        <v>108</v>
      </c>
      <c r="C128" s="30" t="s">
        <v>126</v>
      </c>
      <c r="D128" s="30" t="s">
        <v>345</v>
      </c>
      <c r="E128" s="30" t="s">
        <v>346</v>
      </c>
    </row>
    <row r="129" spans="1:5" x14ac:dyDescent="0.4">
      <c r="A129" s="29">
        <v>124</v>
      </c>
      <c r="B129" s="30" t="s">
        <v>335</v>
      </c>
      <c r="C129" s="30" t="s">
        <v>336</v>
      </c>
      <c r="D129" s="30" t="s">
        <v>347</v>
      </c>
      <c r="E129" s="30" t="s">
        <v>348</v>
      </c>
    </row>
    <row r="130" spans="1:5" x14ac:dyDescent="0.4">
      <c r="A130" s="29" t="s">
        <v>349</v>
      </c>
      <c r="B130" s="30" t="s">
        <v>350</v>
      </c>
      <c r="C130" s="30" t="s">
        <v>351</v>
      </c>
      <c r="D130" s="30" t="s">
        <v>352</v>
      </c>
      <c r="E130" s="30" t="s">
        <v>353</v>
      </c>
    </row>
    <row r="131" spans="1:5" x14ac:dyDescent="0.4">
      <c r="A131" s="29" t="s">
        <v>354</v>
      </c>
      <c r="B131" s="30" t="s">
        <v>335</v>
      </c>
      <c r="C131" s="30" t="s">
        <v>351</v>
      </c>
      <c r="D131" s="30" t="s">
        <v>355</v>
      </c>
      <c r="E131" s="30" t="s">
        <v>356</v>
      </c>
    </row>
  </sheetData>
  <mergeCells count="1">
    <mergeCell ref="A1:E1"/>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6957-06B7-460E-B6F1-74A9FBB0A389}">
  <dimension ref="A1:V2"/>
  <sheetViews>
    <sheetView workbookViewId="0">
      <selection activeCell="F8" sqref="F8"/>
    </sheetView>
  </sheetViews>
  <sheetFormatPr defaultRowHeight="18.75" x14ac:dyDescent="0.4"/>
  <cols>
    <col min="1" max="1" width="12.875" customWidth="1"/>
    <col min="2" max="2" width="21.375" bestFit="1" customWidth="1"/>
    <col min="4" max="6" width="7.125" bestFit="1" customWidth="1"/>
    <col min="7" max="8" width="11" bestFit="1" customWidth="1"/>
    <col min="9" max="11" width="9.25" bestFit="1" customWidth="1"/>
    <col min="12" max="12" width="6.25" bestFit="1" customWidth="1"/>
    <col min="13" max="13" width="10.125" bestFit="1" customWidth="1"/>
    <col min="14" max="14" width="8.125" bestFit="1" customWidth="1"/>
    <col min="15" max="15" width="6.25" bestFit="1" customWidth="1"/>
    <col min="16" max="16" width="8.25" bestFit="1" customWidth="1"/>
    <col min="17" max="19" width="9.25" bestFit="1" customWidth="1"/>
    <col min="20" max="20" width="7.125" bestFit="1" customWidth="1"/>
    <col min="21" max="21" width="11" bestFit="1" customWidth="1"/>
    <col min="22" max="22" width="7.125" bestFit="1" customWidth="1"/>
  </cols>
  <sheetData>
    <row r="1" spans="1:22" x14ac:dyDescent="0.4">
      <c r="A1" t="s">
        <v>357</v>
      </c>
      <c r="B1" t="s">
        <v>0</v>
      </c>
      <c r="C1" t="s">
        <v>1</v>
      </c>
      <c r="D1" t="s">
        <v>2</v>
      </c>
      <c r="E1" t="s">
        <v>3</v>
      </c>
      <c r="F1" t="s">
        <v>12</v>
      </c>
      <c r="G1" t="s">
        <v>38</v>
      </c>
      <c r="H1" t="s">
        <v>15</v>
      </c>
      <c r="I1" t="s">
        <v>39</v>
      </c>
      <c r="J1" t="s">
        <v>40</v>
      </c>
      <c r="K1" t="s">
        <v>41</v>
      </c>
      <c r="L1" t="s">
        <v>42</v>
      </c>
      <c r="M1" t="s">
        <v>43</v>
      </c>
      <c r="N1" t="s">
        <v>44</v>
      </c>
      <c r="O1" t="s">
        <v>45</v>
      </c>
      <c r="P1" t="s">
        <v>46</v>
      </c>
      <c r="Q1" t="s">
        <v>47</v>
      </c>
      <c r="R1" t="s">
        <v>48</v>
      </c>
      <c r="S1" t="s">
        <v>49</v>
      </c>
      <c r="T1" t="s">
        <v>50</v>
      </c>
      <c r="U1" t="s">
        <v>51</v>
      </c>
      <c r="V1" t="s">
        <v>52</v>
      </c>
    </row>
    <row r="2" spans="1:22" x14ac:dyDescent="0.4">
      <c r="A2" t="e">
        <f>IF('R3連絡票(原本)'!A13="","",'R3連絡票(原本)'!A13)</f>
        <v>#N/A</v>
      </c>
      <c r="B2" t="str">
        <f>IF('R3連絡票(原本)'!C13="","",'R3連絡票(原本)'!C13)</f>
        <v/>
      </c>
      <c r="C2" t="str">
        <f>IF('R3連絡票(原本)'!G13="","",'R3連絡票(原本)'!G13)</f>
        <v/>
      </c>
      <c r="D2" t="str">
        <f>IF('R3連絡票(原本)'!I13="","",'R3連絡票(原本)'!I13)</f>
        <v/>
      </c>
      <c r="E2" t="str">
        <f>IF('R3連絡票(原本)'!K13="","",'R3連絡票(原本)'!K13)</f>
        <v/>
      </c>
      <c r="F2" t="str">
        <f>IF('R3連絡票(原本)'!A16="","",'R3連絡票(原本)'!A16)</f>
        <v/>
      </c>
      <c r="G2" t="str">
        <f>IF('R3連絡票(原本)'!C16="","",'R3連絡票(原本)'!C16)</f>
        <v/>
      </c>
      <c r="H2" t="str">
        <f>IF('R3連絡票(原本)'!E16="","",'R3連絡票(原本)'!E16)</f>
        <v/>
      </c>
      <c r="I2" t="str">
        <f>IF('R3連絡票(原本)'!A24="","",'R3連絡票(原本)'!A24)</f>
        <v/>
      </c>
      <c r="J2" t="str">
        <f>IF('R3連絡票(原本)'!B24="","",'R3連絡票(原本)'!B24)</f>
        <v/>
      </c>
      <c r="K2" t="str">
        <f>IF('R3連絡票(原本)'!C24="","",'R3連絡票(原本)'!C24)</f>
        <v/>
      </c>
      <c r="L2" t="str">
        <f>IF('R3連絡票(原本)'!D24="","",'R3連絡票(原本)'!D24)</f>
        <v/>
      </c>
      <c r="M2" t="str">
        <f>IF('R3連絡票(原本)'!E24="","",'R3連絡票(原本)'!E24)</f>
        <v/>
      </c>
      <c r="N2" t="str">
        <f>IF('R3連絡票(原本)'!F24="","",'R3連絡票(原本)'!F24)</f>
        <v/>
      </c>
      <c r="O2" t="str">
        <f>IF('R3連絡票(原本)'!G24="","",'R3連絡票(原本)'!G24)</f>
        <v/>
      </c>
      <c r="P2" t="str">
        <f>IF('R3連絡票(原本)'!H24="","",'R3連絡票(原本)'!H24)</f>
        <v/>
      </c>
      <c r="Q2" t="str">
        <f>IF('R3連絡票(原本)'!I24="","",'R3連絡票(原本)'!I24)</f>
        <v/>
      </c>
      <c r="R2" t="str">
        <f>IF('R3連絡票(原本)'!J24="","",'R3連絡票(原本)'!J24)</f>
        <v/>
      </c>
      <c r="S2" t="str">
        <f>IF('R3連絡票(原本)'!K24="","",'R3連絡票(原本)'!K24)</f>
        <v/>
      </c>
      <c r="T2">
        <f>IF('R3連絡票(原本)'!G27="","",'R3連絡票(原本)'!G27)</f>
        <v>0</v>
      </c>
      <c r="U2" t="str">
        <f>IF('R3連絡票(原本)'!I27="","",'R3連絡票(原本)'!I27)</f>
        <v/>
      </c>
      <c r="V2">
        <f>IF('R3連絡票(原本)'!K27="","",'R3連絡票(原本)'!K27)</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R3連絡票(原本)</vt:lpstr>
      <vt:lpstr>R3連絡票見本</vt:lpstr>
      <vt:lpstr>理科研学校番号・振込名</vt:lpstr>
      <vt:lpstr>集計表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2021-04-21T10:53:38Z</dcterms:modified>
</cp:coreProperties>
</file>