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4612krs\Desktop\R4 0715作成中 01 一次案内通知\HP掲載用データ\"/>
    </mc:Choice>
  </mc:AlternateContent>
  <xr:revisionPtr revIDLastSave="0" documentId="13_ncr:1_{E9465101-B4BF-41B6-8A6F-0FD8A99921B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申込み用紙" sheetId="1" r:id="rId1"/>
    <sheet name="記入例" sheetId="4" r:id="rId2"/>
    <sheet name="基本リスト" sheetId="2" state="hidden" r:id="rId3"/>
    <sheet name="参加者リストold" sheetId="3" state="hidden" r:id="rId4"/>
    <sheet name="参加者リスト" sheetId="6" state="hidden" r:id="rId5"/>
  </sheets>
  <definedNames>
    <definedName name="_xlnm.Print_Area" localSheetId="1">記入例!$A$1:$R$64</definedName>
    <definedName name="_xlnm.Print_Area" localSheetId="0">申込み用紙!$A$1:$R$64</definedName>
    <definedName name="発表区分" localSheetId="1">#REF!</definedName>
    <definedName name="発表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3" i="1" l="1"/>
  <c r="L62" i="1"/>
  <c r="L59" i="1"/>
  <c r="I53" i="6" l="1"/>
  <c r="H53" i="6"/>
  <c r="G53" i="6"/>
  <c r="I52" i="6"/>
  <c r="I51" i="6"/>
  <c r="I50" i="6"/>
  <c r="H50" i="6"/>
  <c r="G50" i="6"/>
  <c r="I43" i="6"/>
  <c r="H43" i="6"/>
  <c r="G43" i="6"/>
  <c r="I42" i="6"/>
  <c r="H42" i="6"/>
  <c r="G42" i="6"/>
  <c r="I41" i="6"/>
  <c r="H41" i="6"/>
  <c r="G41" i="6"/>
  <c r="I40" i="6"/>
  <c r="H40" i="6"/>
  <c r="G40" i="6"/>
  <c r="I33" i="6"/>
  <c r="I32" i="6"/>
  <c r="H32" i="6"/>
  <c r="J31" i="6"/>
  <c r="I31" i="6"/>
  <c r="H31" i="6"/>
  <c r="K30" i="6"/>
  <c r="J30" i="6"/>
  <c r="I30" i="6"/>
  <c r="K23" i="6"/>
  <c r="J23" i="6"/>
  <c r="I23" i="6"/>
  <c r="L22" i="6"/>
  <c r="K22" i="6"/>
  <c r="J22" i="6"/>
  <c r="I22" i="6"/>
  <c r="C22" i="6"/>
  <c r="L21" i="6"/>
  <c r="I21" i="6"/>
  <c r="I20" i="6"/>
  <c r="E20" i="6"/>
  <c r="K13" i="6"/>
  <c r="I13" i="6"/>
  <c r="I12" i="6"/>
  <c r="I11" i="6"/>
  <c r="L10" i="6"/>
  <c r="I10" i="6"/>
  <c r="I54" i="6"/>
  <c r="I49" i="6"/>
  <c r="I48" i="6"/>
  <c r="I47" i="6"/>
  <c r="I46" i="6"/>
  <c r="I45" i="6"/>
  <c r="I44" i="6"/>
  <c r="K39" i="6"/>
  <c r="J39" i="6"/>
  <c r="I39" i="6"/>
  <c r="C39" i="6"/>
  <c r="B39" i="6"/>
  <c r="I38" i="6"/>
  <c r="I37" i="6"/>
  <c r="I36" i="6"/>
  <c r="I35" i="6"/>
  <c r="I34" i="6"/>
  <c r="I29" i="6"/>
  <c r="I28" i="6"/>
  <c r="I27" i="6"/>
  <c r="I26" i="6"/>
  <c r="I25" i="6"/>
  <c r="I24" i="6"/>
  <c r="I19" i="6"/>
  <c r="I18" i="6"/>
  <c r="I17" i="6"/>
  <c r="I16" i="6"/>
  <c r="I15" i="6"/>
  <c r="I14" i="6"/>
  <c r="I9" i="6"/>
  <c r="I8" i="6"/>
  <c r="I7" i="6"/>
  <c r="I6" i="6"/>
  <c r="I5" i="6"/>
  <c r="L4" i="6"/>
  <c r="K4" i="6"/>
  <c r="J4" i="6"/>
  <c r="L3" i="6"/>
  <c r="K3" i="6"/>
  <c r="J3" i="6"/>
  <c r="L2" i="6"/>
  <c r="K2" i="6"/>
  <c r="J2" i="6"/>
  <c r="L172" i="1"/>
  <c r="L53" i="6" s="1"/>
  <c r="K172" i="1"/>
  <c r="K53" i="6" s="1"/>
  <c r="J172" i="1"/>
  <c r="J53" i="6" s="1"/>
  <c r="H172" i="1"/>
  <c r="G172" i="1"/>
  <c r="F172" i="1"/>
  <c r="F53" i="6" s="1"/>
  <c r="E172" i="1"/>
  <c r="E53" i="6" s="1"/>
  <c r="C172" i="1"/>
  <c r="C53" i="6" s="1"/>
  <c r="B172" i="1"/>
  <c r="B53" i="6" s="1"/>
  <c r="L171" i="1"/>
  <c r="L52" i="6" s="1"/>
  <c r="K171" i="1"/>
  <c r="K52" i="6" s="1"/>
  <c r="J171" i="1"/>
  <c r="J52" i="6" s="1"/>
  <c r="H171" i="1"/>
  <c r="H52" i="6" s="1"/>
  <c r="G171" i="1"/>
  <c r="G52" i="6" s="1"/>
  <c r="F171" i="1"/>
  <c r="F52" i="6" s="1"/>
  <c r="E171" i="1"/>
  <c r="E52" i="6" s="1"/>
  <c r="C171" i="1"/>
  <c r="C52" i="6" s="1"/>
  <c r="B171" i="1"/>
  <c r="D171" i="1" s="1"/>
  <c r="D52" i="6" s="1"/>
  <c r="L170" i="1"/>
  <c r="L51" i="6" s="1"/>
  <c r="K170" i="1"/>
  <c r="K51" i="6" s="1"/>
  <c r="J170" i="1"/>
  <c r="J51" i="6" s="1"/>
  <c r="H170" i="1"/>
  <c r="H51" i="6" s="1"/>
  <c r="G170" i="1"/>
  <c r="G51" i="6" s="1"/>
  <c r="F170" i="1"/>
  <c r="F51" i="6" s="1"/>
  <c r="E170" i="1"/>
  <c r="E51" i="6" s="1"/>
  <c r="C170" i="1"/>
  <c r="C51" i="6" s="1"/>
  <c r="B170" i="1"/>
  <c r="B51" i="6" s="1"/>
  <c r="L169" i="1"/>
  <c r="L50" i="6" s="1"/>
  <c r="K169" i="1"/>
  <c r="K50" i="6" s="1"/>
  <c r="J169" i="1"/>
  <c r="J50" i="6" s="1"/>
  <c r="H169" i="1"/>
  <c r="G169" i="1"/>
  <c r="F169" i="1"/>
  <c r="F50" i="6" s="1"/>
  <c r="E169" i="1"/>
  <c r="E50" i="6" s="1"/>
  <c r="C169" i="1"/>
  <c r="C50" i="6" s="1"/>
  <c r="B169" i="1"/>
  <c r="D169" i="1" s="1"/>
  <c r="D50" i="6" s="1"/>
  <c r="L162" i="1"/>
  <c r="L43" i="6" s="1"/>
  <c r="K162" i="1"/>
  <c r="K43" i="6" s="1"/>
  <c r="J162" i="1"/>
  <c r="J43" i="6" s="1"/>
  <c r="H162" i="1"/>
  <c r="G162" i="1"/>
  <c r="F162" i="1"/>
  <c r="F43" i="6" s="1"/>
  <c r="E162" i="1"/>
  <c r="E43" i="6" s="1"/>
  <c r="C162" i="1"/>
  <c r="C43" i="6" s="1"/>
  <c r="B162" i="1"/>
  <c r="D162" i="1" s="1"/>
  <c r="D43" i="6" s="1"/>
  <c r="L161" i="1"/>
  <c r="L42" i="6" s="1"/>
  <c r="K161" i="1"/>
  <c r="K42" i="6" s="1"/>
  <c r="J161" i="1"/>
  <c r="J42" i="6" s="1"/>
  <c r="H161" i="1"/>
  <c r="G161" i="1"/>
  <c r="F161" i="1"/>
  <c r="F42" i="6" s="1"/>
  <c r="E161" i="1"/>
  <c r="E42" i="6" s="1"/>
  <c r="C161" i="1"/>
  <c r="C42" i="6" s="1"/>
  <c r="B161" i="1"/>
  <c r="D161" i="1" s="1"/>
  <c r="D42" i="6" s="1"/>
  <c r="L160" i="1"/>
  <c r="L41" i="6" s="1"/>
  <c r="K160" i="1"/>
  <c r="K41" i="6" s="1"/>
  <c r="J160" i="1"/>
  <c r="J41" i="6" s="1"/>
  <c r="H160" i="1"/>
  <c r="G160" i="1"/>
  <c r="F160" i="1"/>
  <c r="F41" i="6" s="1"/>
  <c r="E160" i="1"/>
  <c r="E41" i="6" s="1"/>
  <c r="C160" i="1"/>
  <c r="C41" i="6" s="1"/>
  <c r="B160" i="1"/>
  <c r="D160" i="1" s="1"/>
  <c r="D41" i="6" s="1"/>
  <c r="L159" i="1"/>
  <c r="L40" i="6" s="1"/>
  <c r="K159" i="1"/>
  <c r="K40" i="6" s="1"/>
  <c r="J159" i="1"/>
  <c r="J40" i="6" s="1"/>
  <c r="H159" i="1"/>
  <c r="G159" i="1"/>
  <c r="F159" i="1"/>
  <c r="F40" i="6" s="1"/>
  <c r="E159" i="1"/>
  <c r="E40" i="6" s="1"/>
  <c r="C159" i="1"/>
  <c r="C40" i="6" s="1"/>
  <c r="B159" i="1"/>
  <c r="D159" i="1" s="1"/>
  <c r="D40" i="6" s="1"/>
  <c r="B158" i="1"/>
  <c r="D158" i="1" s="1"/>
  <c r="D39" i="6" s="1"/>
  <c r="C158" i="1"/>
  <c r="E158" i="1"/>
  <c r="E39" i="6" s="1"/>
  <c r="F158" i="1"/>
  <c r="F39" i="6" s="1"/>
  <c r="G158" i="1"/>
  <c r="G39" i="6" s="1"/>
  <c r="H158" i="1"/>
  <c r="H39" i="6" s="1"/>
  <c r="J158" i="1"/>
  <c r="K158" i="1"/>
  <c r="L158" i="1"/>
  <c r="L39" i="6" s="1"/>
  <c r="L152" i="1"/>
  <c r="L33" i="6" s="1"/>
  <c r="K152" i="1"/>
  <c r="K33" i="6" s="1"/>
  <c r="J152" i="1"/>
  <c r="J33" i="6" s="1"/>
  <c r="H152" i="1"/>
  <c r="H33" i="6" s="1"/>
  <c r="G152" i="1"/>
  <c r="G33" i="6" s="1"/>
  <c r="F152" i="1"/>
  <c r="F33" i="6" s="1"/>
  <c r="E152" i="1"/>
  <c r="E33" i="6" s="1"/>
  <c r="C152" i="1"/>
  <c r="C33" i="6" s="1"/>
  <c r="B152" i="1"/>
  <c r="D152" i="1" s="1"/>
  <c r="D33" i="6" s="1"/>
  <c r="L151" i="1"/>
  <c r="L32" i="6" s="1"/>
  <c r="K151" i="1"/>
  <c r="K32" i="6" s="1"/>
  <c r="J151" i="1"/>
  <c r="J32" i="6" s="1"/>
  <c r="H151" i="1"/>
  <c r="G151" i="1"/>
  <c r="G32" i="6" s="1"/>
  <c r="F151" i="1"/>
  <c r="F32" i="6" s="1"/>
  <c r="E151" i="1"/>
  <c r="E32" i="6" s="1"/>
  <c r="C151" i="1"/>
  <c r="C32" i="6" s="1"/>
  <c r="B151" i="1"/>
  <c r="B32" i="6" s="1"/>
  <c r="L150" i="1"/>
  <c r="L31" i="6" s="1"/>
  <c r="K150" i="1"/>
  <c r="K31" i="6" s="1"/>
  <c r="J150" i="1"/>
  <c r="H150" i="1"/>
  <c r="G150" i="1"/>
  <c r="G31" i="6" s="1"/>
  <c r="F150" i="1"/>
  <c r="F31" i="6" s="1"/>
  <c r="E150" i="1"/>
  <c r="E31" i="6" s="1"/>
  <c r="C150" i="1"/>
  <c r="C31" i="6" s="1"/>
  <c r="B150" i="1"/>
  <c r="D150" i="1" s="1"/>
  <c r="D31" i="6" s="1"/>
  <c r="L149" i="1"/>
  <c r="L30" i="6" s="1"/>
  <c r="K149" i="1"/>
  <c r="J149" i="1"/>
  <c r="H149" i="1"/>
  <c r="H30" i="6" s="1"/>
  <c r="G149" i="1"/>
  <c r="G30" i="6" s="1"/>
  <c r="F149" i="1"/>
  <c r="F30" i="6" s="1"/>
  <c r="E149" i="1"/>
  <c r="E30" i="6" s="1"/>
  <c r="C149" i="1"/>
  <c r="C30" i="6" s="1"/>
  <c r="B149" i="1"/>
  <c r="B30" i="6" s="1"/>
  <c r="L142" i="1"/>
  <c r="L23" i="6" s="1"/>
  <c r="K142" i="1"/>
  <c r="J142" i="1"/>
  <c r="H142" i="1"/>
  <c r="H23" i="6" s="1"/>
  <c r="G142" i="1"/>
  <c r="G23" i="6" s="1"/>
  <c r="F142" i="1"/>
  <c r="F23" i="6" s="1"/>
  <c r="E142" i="1"/>
  <c r="E23" i="6" s="1"/>
  <c r="C142" i="1"/>
  <c r="C23" i="6" s="1"/>
  <c r="B142" i="1"/>
  <c r="D142" i="1" s="1"/>
  <c r="D23" i="6" s="1"/>
  <c r="L141" i="1"/>
  <c r="K141" i="1"/>
  <c r="J141" i="1"/>
  <c r="H141" i="1"/>
  <c r="H22" i="6" s="1"/>
  <c r="G141" i="1"/>
  <c r="G22" i="6" s="1"/>
  <c r="F141" i="1"/>
  <c r="F22" i="6" s="1"/>
  <c r="E141" i="1"/>
  <c r="E22" i="6" s="1"/>
  <c r="C141" i="1"/>
  <c r="B141" i="1"/>
  <c r="B22" i="6" s="1"/>
  <c r="L140" i="1"/>
  <c r="K140" i="1"/>
  <c r="K21" i="6" s="1"/>
  <c r="J140" i="1"/>
  <c r="J21" i="6" s="1"/>
  <c r="H140" i="1"/>
  <c r="H21" i="6" s="1"/>
  <c r="G140" i="1"/>
  <c r="G21" i="6" s="1"/>
  <c r="F140" i="1"/>
  <c r="F21" i="6" s="1"/>
  <c r="E140" i="1"/>
  <c r="E21" i="6" s="1"/>
  <c r="C140" i="1"/>
  <c r="C21" i="6" s="1"/>
  <c r="B140" i="1"/>
  <c r="D140" i="1" s="1"/>
  <c r="D21" i="6" s="1"/>
  <c r="L139" i="1"/>
  <c r="L20" i="6" s="1"/>
  <c r="K139" i="1"/>
  <c r="K20" i="6" s="1"/>
  <c r="J139" i="1"/>
  <c r="J20" i="6" s="1"/>
  <c r="H139" i="1"/>
  <c r="H20" i="6" s="1"/>
  <c r="G139" i="1"/>
  <c r="G20" i="6" s="1"/>
  <c r="F139" i="1"/>
  <c r="F20" i="6" s="1"/>
  <c r="E139" i="1"/>
  <c r="C139" i="1"/>
  <c r="C20" i="6" s="1"/>
  <c r="B139" i="1"/>
  <c r="D139" i="1" s="1"/>
  <c r="D20" i="6" s="1"/>
  <c r="L132" i="1"/>
  <c r="L13" i="6" s="1"/>
  <c r="K132" i="1"/>
  <c r="J132" i="1"/>
  <c r="J13" i="6" s="1"/>
  <c r="H132" i="1"/>
  <c r="H13" i="6" s="1"/>
  <c r="G132" i="1"/>
  <c r="G13" i="6" s="1"/>
  <c r="F132" i="1"/>
  <c r="F13" i="6" s="1"/>
  <c r="E132" i="1"/>
  <c r="E13" i="6" s="1"/>
  <c r="C132" i="1"/>
  <c r="C13" i="6" s="1"/>
  <c r="L131" i="1"/>
  <c r="L12" i="6" s="1"/>
  <c r="K131" i="1"/>
  <c r="K12" i="6" s="1"/>
  <c r="J131" i="1"/>
  <c r="J12" i="6" s="1"/>
  <c r="H131" i="1"/>
  <c r="H12" i="6" s="1"/>
  <c r="G131" i="1"/>
  <c r="G12" i="6" s="1"/>
  <c r="F131" i="1"/>
  <c r="F12" i="6" s="1"/>
  <c r="E131" i="1"/>
  <c r="E12" i="6" s="1"/>
  <c r="C131" i="1"/>
  <c r="C12" i="6" s="1"/>
  <c r="L130" i="1"/>
  <c r="L11" i="6" s="1"/>
  <c r="K130" i="1"/>
  <c r="K11" i="6" s="1"/>
  <c r="J130" i="1"/>
  <c r="J11" i="6" s="1"/>
  <c r="H130" i="1"/>
  <c r="H11" i="6" s="1"/>
  <c r="G130" i="1"/>
  <c r="G11" i="6" s="1"/>
  <c r="F130" i="1"/>
  <c r="F11" i="6" s="1"/>
  <c r="E130" i="1"/>
  <c r="E11" i="6" s="1"/>
  <c r="C130" i="1"/>
  <c r="C11" i="6" s="1"/>
  <c r="L129" i="1"/>
  <c r="K129" i="1"/>
  <c r="K10" i="6" s="1"/>
  <c r="J129" i="1"/>
  <c r="J10" i="6" s="1"/>
  <c r="H129" i="1"/>
  <c r="H10" i="6" s="1"/>
  <c r="G129" i="1"/>
  <c r="G10" i="6" s="1"/>
  <c r="F129" i="1"/>
  <c r="F10" i="6" s="1"/>
  <c r="E129" i="1"/>
  <c r="E10" i="6" s="1"/>
  <c r="C129" i="1"/>
  <c r="C10" i="6" s="1"/>
  <c r="B129" i="1"/>
  <c r="D129" i="1" s="1"/>
  <c r="D10" i="6" s="1"/>
  <c r="B130" i="1"/>
  <c r="B11" i="6" s="1"/>
  <c r="B131" i="1"/>
  <c r="D131" i="1" s="1"/>
  <c r="D12" i="6" s="1"/>
  <c r="B132" i="1"/>
  <c r="D132" i="1" s="1"/>
  <c r="D13" i="6" s="1"/>
  <c r="D170" i="1" l="1"/>
  <c r="D51" i="6" s="1"/>
  <c r="D149" i="1"/>
  <c r="D30" i="6" s="1"/>
  <c r="D141" i="1"/>
  <c r="D22" i="6" s="1"/>
  <c r="B13" i="6"/>
  <c r="D130" i="1"/>
  <c r="D11" i="6" s="1"/>
  <c r="D151" i="1"/>
  <c r="D32" i="6" s="1"/>
  <c r="B23" i="6"/>
  <c r="B31" i="6"/>
  <c r="D172" i="1"/>
  <c r="D53" i="6" s="1"/>
  <c r="B52" i="6"/>
  <c r="B50" i="6"/>
  <c r="B43" i="6"/>
  <c r="B42" i="6"/>
  <c r="B41" i="6"/>
  <c r="B40" i="6"/>
  <c r="B33" i="6"/>
  <c r="B21" i="6"/>
  <c r="B20" i="6"/>
  <c r="B12" i="6"/>
  <c r="B10" i="6"/>
  <c r="J63" i="4"/>
  <c r="L61" i="4"/>
  <c r="J60" i="4"/>
  <c r="J62" i="4" s="1"/>
  <c r="J59" i="4"/>
  <c r="J2" i="3"/>
  <c r="K2" i="3"/>
  <c r="L2" i="3"/>
  <c r="J3" i="3"/>
  <c r="K3" i="3"/>
  <c r="L3" i="3"/>
  <c r="J4" i="3"/>
  <c r="K4" i="3"/>
  <c r="L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H122" i="1"/>
  <c r="H123" i="1"/>
  <c r="H124" i="1"/>
  <c r="H125" i="1"/>
  <c r="H126" i="1"/>
  <c r="H127" i="1"/>
  <c r="H128" i="1"/>
  <c r="H133" i="1"/>
  <c r="H134" i="1"/>
  <c r="H135" i="1"/>
  <c r="H136" i="1"/>
  <c r="H137" i="1"/>
  <c r="H138" i="1"/>
  <c r="H143" i="1"/>
  <c r="H144" i="1"/>
  <c r="H145" i="1"/>
  <c r="H146" i="1"/>
  <c r="H147" i="1"/>
  <c r="H148" i="1"/>
  <c r="H153" i="1"/>
  <c r="H154" i="1"/>
  <c r="H155" i="1"/>
  <c r="H156" i="1"/>
  <c r="H157" i="1"/>
  <c r="H27" i="3"/>
  <c r="H163" i="1"/>
  <c r="H164" i="1"/>
  <c r="H165" i="1"/>
  <c r="H166" i="1"/>
  <c r="H167" i="1"/>
  <c r="H168" i="1"/>
  <c r="H173" i="1"/>
  <c r="H121" i="1"/>
  <c r="AD2" i="1"/>
  <c r="D2" i="2" s="1"/>
  <c r="AS2" i="1"/>
  <c r="S2" i="2" s="1"/>
  <c r="AV2" i="1"/>
  <c r="V2" i="2" s="1"/>
  <c r="AU2" i="1"/>
  <c r="U2" i="2" s="1"/>
  <c r="J63" i="1"/>
  <c r="AW2" i="1" s="1"/>
  <c r="W2" i="2" s="1"/>
  <c r="AP2" i="1"/>
  <c r="P2" i="2" s="1"/>
  <c r="AM2" i="1"/>
  <c r="M2" i="2" s="1"/>
  <c r="AL2" i="1"/>
  <c r="L2" i="2" s="1"/>
  <c r="AK2" i="1"/>
  <c r="K2" i="2" s="1"/>
  <c r="AJ2" i="1"/>
  <c r="J2" i="2" s="1"/>
  <c r="L61" i="1"/>
  <c r="J60" i="1"/>
  <c r="F134" i="1"/>
  <c r="F135" i="1"/>
  <c r="F136" i="1"/>
  <c r="F137" i="1"/>
  <c r="F138" i="1"/>
  <c r="F143" i="1"/>
  <c r="F144" i="1"/>
  <c r="F145" i="1"/>
  <c r="F146" i="1"/>
  <c r="F147" i="1"/>
  <c r="F148" i="1"/>
  <c r="F153" i="1"/>
  <c r="F154" i="1"/>
  <c r="F155" i="1"/>
  <c r="F156" i="1"/>
  <c r="F157" i="1"/>
  <c r="F27" i="3"/>
  <c r="F163" i="1"/>
  <c r="F164" i="1"/>
  <c r="F165" i="1"/>
  <c r="F166" i="1"/>
  <c r="F167" i="1"/>
  <c r="F168" i="1"/>
  <c r="F173" i="1"/>
  <c r="F125" i="1"/>
  <c r="F126" i="1"/>
  <c r="F127" i="1"/>
  <c r="F128" i="1"/>
  <c r="F133" i="1"/>
  <c r="F124" i="1"/>
  <c r="F123" i="1"/>
  <c r="F122" i="1"/>
  <c r="F121" i="1"/>
  <c r="AI2" i="1"/>
  <c r="I2" i="2" s="1"/>
  <c r="AG2" i="1"/>
  <c r="G2" i="2" s="1"/>
  <c r="AF2" i="1"/>
  <c r="F2" i="2" s="1"/>
  <c r="AE2" i="1"/>
  <c r="E2" i="2" s="1"/>
  <c r="AC2" i="1"/>
  <c r="C2" i="2" s="1"/>
  <c r="AB2" i="1"/>
  <c r="B2" i="2" s="1"/>
  <c r="AA2" i="1"/>
  <c r="A2" i="2" s="1"/>
  <c r="J59" i="1"/>
  <c r="G146" i="1"/>
  <c r="J146" i="1"/>
  <c r="G147" i="1"/>
  <c r="J147" i="1"/>
  <c r="E173" i="1"/>
  <c r="C173" i="1"/>
  <c r="B173" i="1"/>
  <c r="E168" i="1"/>
  <c r="C168" i="1"/>
  <c r="B168" i="1"/>
  <c r="E167" i="1"/>
  <c r="C167" i="1"/>
  <c r="B167" i="1"/>
  <c r="E166" i="1"/>
  <c r="C166" i="1"/>
  <c r="B166" i="1"/>
  <c r="E165" i="1"/>
  <c r="C165" i="1"/>
  <c r="B165" i="1"/>
  <c r="E164" i="1"/>
  <c r="C164" i="1"/>
  <c r="B164" i="1"/>
  <c r="J165" i="1"/>
  <c r="K165" i="1"/>
  <c r="L165" i="1"/>
  <c r="J166" i="1"/>
  <c r="K166" i="1"/>
  <c r="L166" i="1"/>
  <c r="J167" i="1"/>
  <c r="K167" i="1"/>
  <c r="L167" i="1"/>
  <c r="J168" i="1"/>
  <c r="K168" i="1"/>
  <c r="L168" i="1"/>
  <c r="J173" i="1"/>
  <c r="K173" i="1"/>
  <c r="L173" i="1"/>
  <c r="L164" i="1"/>
  <c r="K164" i="1"/>
  <c r="J164" i="1"/>
  <c r="E163" i="1"/>
  <c r="C163" i="1"/>
  <c r="B163" i="1"/>
  <c r="E27" i="3"/>
  <c r="C27" i="3"/>
  <c r="B27" i="3"/>
  <c r="E157" i="1"/>
  <c r="C157" i="1"/>
  <c r="B157" i="1"/>
  <c r="E156" i="1"/>
  <c r="C156" i="1"/>
  <c r="B156" i="1"/>
  <c r="E155" i="1"/>
  <c r="C155" i="1"/>
  <c r="B155" i="1"/>
  <c r="E154" i="1"/>
  <c r="C154" i="1"/>
  <c r="B154" i="1"/>
  <c r="J155" i="1"/>
  <c r="J156" i="1"/>
  <c r="J157" i="1"/>
  <c r="J27" i="3"/>
  <c r="J163" i="1"/>
  <c r="J154" i="1"/>
  <c r="K155" i="1"/>
  <c r="L155" i="1"/>
  <c r="K156" i="1"/>
  <c r="L156" i="1"/>
  <c r="K157" i="1"/>
  <c r="L157" i="1"/>
  <c r="K27" i="3"/>
  <c r="L27" i="3"/>
  <c r="K163" i="1"/>
  <c r="L163" i="1"/>
  <c r="L154" i="1"/>
  <c r="K154" i="1"/>
  <c r="E153" i="1"/>
  <c r="C153" i="1"/>
  <c r="B153" i="1"/>
  <c r="E148" i="1"/>
  <c r="C148" i="1"/>
  <c r="B148" i="1"/>
  <c r="E147" i="1"/>
  <c r="C147" i="1"/>
  <c r="B147" i="1"/>
  <c r="E146" i="1"/>
  <c r="C146" i="1"/>
  <c r="B146" i="1"/>
  <c r="E145" i="1"/>
  <c r="C145" i="1"/>
  <c r="B145" i="1"/>
  <c r="E144" i="1"/>
  <c r="C144" i="1"/>
  <c r="B144" i="1"/>
  <c r="J145" i="1"/>
  <c r="K145" i="1"/>
  <c r="L145" i="1"/>
  <c r="K146" i="1"/>
  <c r="L146" i="1"/>
  <c r="K147" i="1"/>
  <c r="L147" i="1"/>
  <c r="J148" i="1"/>
  <c r="K148" i="1"/>
  <c r="L148" i="1"/>
  <c r="J153" i="1"/>
  <c r="K153" i="1"/>
  <c r="L153" i="1"/>
  <c r="L144" i="1"/>
  <c r="K144" i="1"/>
  <c r="J144" i="1"/>
  <c r="E143" i="1"/>
  <c r="C143" i="1"/>
  <c r="B143" i="1"/>
  <c r="E138" i="1"/>
  <c r="C138" i="1"/>
  <c r="B138" i="1"/>
  <c r="E137" i="1"/>
  <c r="C137" i="1"/>
  <c r="B137" i="1"/>
  <c r="E136" i="1"/>
  <c r="C136" i="1"/>
  <c r="B136" i="1"/>
  <c r="E135" i="1"/>
  <c r="C135" i="1"/>
  <c r="B135" i="1"/>
  <c r="E134" i="1"/>
  <c r="C134" i="1"/>
  <c r="B134" i="1"/>
  <c r="J135" i="1"/>
  <c r="K135" i="1"/>
  <c r="L135" i="1"/>
  <c r="J136" i="1"/>
  <c r="K136" i="1"/>
  <c r="L136" i="1"/>
  <c r="J137" i="1"/>
  <c r="K137" i="1"/>
  <c r="L137" i="1"/>
  <c r="J138" i="1"/>
  <c r="K138" i="1"/>
  <c r="L138" i="1"/>
  <c r="J143" i="1"/>
  <c r="K143" i="1"/>
  <c r="L143" i="1"/>
  <c r="L134" i="1"/>
  <c r="K134" i="1"/>
  <c r="J134" i="1"/>
  <c r="J125" i="1"/>
  <c r="K125" i="1"/>
  <c r="L125" i="1"/>
  <c r="J126" i="1"/>
  <c r="K126" i="1"/>
  <c r="L126" i="1"/>
  <c r="J127" i="1"/>
  <c r="K127" i="1"/>
  <c r="L127" i="1"/>
  <c r="J128" i="1"/>
  <c r="K128" i="1"/>
  <c r="L128" i="1"/>
  <c r="J133" i="1"/>
  <c r="K133" i="1"/>
  <c r="L133" i="1"/>
  <c r="L124" i="1"/>
  <c r="K124" i="1"/>
  <c r="J124" i="1"/>
  <c r="G165" i="1"/>
  <c r="G166" i="1"/>
  <c r="G167" i="1"/>
  <c r="G168" i="1"/>
  <c r="G173" i="1"/>
  <c r="E133" i="1"/>
  <c r="C133" i="1"/>
  <c r="B133" i="1"/>
  <c r="E128" i="1"/>
  <c r="C128" i="1"/>
  <c r="B128" i="1"/>
  <c r="E127" i="1"/>
  <c r="C127" i="1"/>
  <c r="B127" i="1"/>
  <c r="E126" i="1"/>
  <c r="C126" i="1"/>
  <c r="B126" i="1"/>
  <c r="E125" i="1"/>
  <c r="C125" i="1"/>
  <c r="B125" i="1"/>
  <c r="E124" i="1"/>
  <c r="C124" i="1"/>
  <c r="B124" i="1"/>
  <c r="G124" i="1"/>
  <c r="G125" i="1"/>
  <c r="G126" i="1"/>
  <c r="G127" i="1"/>
  <c r="G128" i="1"/>
  <c r="G133" i="1"/>
  <c r="G134" i="1"/>
  <c r="G135" i="1"/>
  <c r="G136" i="1"/>
  <c r="G137" i="1"/>
  <c r="G138" i="1"/>
  <c r="G143" i="1"/>
  <c r="G144" i="1"/>
  <c r="G145" i="1"/>
  <c r="G148" i="1"/>
  <c r="G153" i="1"/>
  <c r="G154" i="1"/>
  <c r="G155" i="1"/>
  <c r="G156" i="1"/>
  <c r="G157" i="1"/>
  <c r="G27" i="3"/>
  <c r="G163" i="1"/>
  <c r="G164" i="1"/>
  <c r="G122" i="1"/>
  <c r="G123" i="1"/>
  <c r="I123" i="1"/>
  <c r="E123" i="1"/>
  <c r="C123" i="1"/>
  <c r="B123" i="1"/>
  <c r="I122" i="1"/>
  <c r="E122" i="1"/>
  <c r="C122" i="1"/>
  <c r="B122" i="1"/>
  <c r="G121" i="1"/>
  <c r="I121" i="1"/>
  <c r="E121" i="1"/>
  <c r="C121" i="1"/>
  <c r="B121" i="1"/>
  <c r="L63" i="4" l="1"/>
  <c r="L59" i="4"/>
  <c r="I4" i="3"/>
  <c r="I4" i="6"/>
  <c r="E9" i="3"/>
  <c r="E9" i="6"/>
  <c r="L6" i="3"/>
  <c r="L6" i="6"/>
  <c r="E14" i="3"/>
  <c r="E18" i="6"/>
  <c r="C17" i="3"/>
  <c r="C25" i="6"/>
  <c r="K26" i="3"/>
  <c r="K38" i="6"/>
  <c r="E24" i="3"/>
  <c r="E36" i="6"/>
  <c r="L34" i="3"/>
  <c r="L54" i="6"/>
  <c r="C29" i="3"/>
  <c r="C45" i="6"/>
  <c r="D167" i="1"/>
  <c r="B48" i="6"/>
  <c r="F32" i="3"/>
  <c r="F48" i="6"/>
  <c r="B3" i="3"/>
  <c r="B3" i="6"/>
  <c r="G13" i="3"/>
  <c r="G17" i="6"/>
  <c r="D133" i="1"/>
  <c r="D10" i="3" s="1"/>
  <c r="B14" i="6"/>
  <c r="K6" i="3"/>
  <c r="K6" i="6"/>
  <c r="J13" i="3"/>
  <c r="J17" i="6"/>
  <c r="L17" i="3"/>
  <c r="L25" i="6"/>
  <c r="C20" i="3"/>
  <c r="C28" i="6"/>
  <c r="J25" i="3"/>
  <c r="J37" i="6"/>
  <c r="L31" i="3"/>
  <c r="L47" i="6"/>
  <c r="C32" i="3"/>
  <c r="C48" i="6"/>
  <c r="F23" i="3"/>
  <c r="F35" i="6"/>
  <c r="C3" i="3"/>
  <c r="C3" i="6"/>
  <c r="G12" i="3"/>
  <c r="G16" i="6"/>
  <c r="K5" i="3"/>
  <c r="K5" i="6"/>
  <c r="E12" i="3"/>
  <c r="E16" i="6"/>
  <c r="E20" i="3"/>
  <c r="E28" i="6"/>
  <c r="C25" i="3"/>
  <c r="C37" i="6"/>
  <c r="D165" i="1"/>
  <c r="B46" i="6"/>
  <c r="F30" i="3"/>
  <c r="F46" i="6"/>
  <c r="G21" i="3"/>
  <c r="G29" i="6"/>
  <c r="L5" i="3"/>
  <c r="L5" i="6"/>
  <c r="E15" i="3"/>
  <c r="E19" i="6"/>
  <c r="B23" i="3"/>
  <c r="B35" i="6"/>
  <c r="F13" i="3"/>
  <c r="F17" i="6"/>
  <c r="B2" i="3"/>
  <c r="B2" i="6"/>
  <c r="I3" i="3"/>
  <c r="I3" i="6"/>
  <c r="G10" i="3"/>
  <c r="G14" i="6"/>
  <c r="E5" i="3"/>
  <c r="E5" i="6"/>
  <c r="L10" i="3"/>
  <c r="L14" i="6"/>
  <c r="L14" i="3"/>
  <c r="L18" i="6"/>
  <c r="D143" i="1"/>
  <c r="B24" i="6"/>
  <c r="D157" i="1"/>
  <c r="B38" i="6"/>
  <c r="C4" i="3"/>
  <c r="C4" i="6"/>
  <c r="G8" i="3"/>
  <c r="G8" i="6"/>
  <c r="B9" i="3"/>
  <c r="B9" i="6"/>
  <c r="L16" i="3"/>
  <c r="L24" i="6"/>
  <c r="K21" i="3"/>
  <c r="K29" i="6"/>
  <c r="C31" i="3"/>
  <c r="C47" i="6"/>
  <c r="H16" i="3"/>
  <c r="H24" i="6"/>
  <c r="G24" i="3"/>
  <c r="G36" i="6"/>
  <c r="G6" i="3"/>
  <c r="G6" i="6"/>
  <c r="K9" i="3"/>
  <c r="K9" i="6"/>
  <c r="K13" i="3"/>
  <c r="K17" i="6"/>
  <c r="K17" i="3"/>
  <c r="K25" i="6"/>
  <c r="D147" i="1"/>
  <c r="B28" i="6"/>
  <c r="J26" i="3"/>
  <c r="J38" i="6"/>
  <c r="F5" i="3"/>
  <c r="F5" i="6"/>
  <c r="F24" i="3"/>
  <c r="F36" i="6"/>
  <c r="G23" i="3"/>
  <c r="G35" i="6"/>
  <c r="J5" i="3"/>
  <c r="J5" i="6"/>
  <c r="C12" i="3"/>
  <c r="C16" i="6"/>
  <c r="K23" i="3"/>
  <c r="K35" i="6"/>
  <c r="F10" i="3"/>
  <c r="F14" i="6"/>
  <c r="F15" i="3"/>
  <c r="F19" i="6"/>
  <c r="G22" i="3"/>
  <c r="G34" i="6"/>
  <c r="E7" i="3"/>
  <c r="E7" i="6"/>
  <c r="J6" i="3"/>
  <c r="J6" i="6"/>
  <c r="C15" i="3"/>
  <c r="C19" i="6"/>
  <c r="D145" i="1"/>
  <c r="B26" i="6"/>
  <c r="K25" i="3"/>
  <c r="K37" i="6"/>
  <c r="D163" i="1"/>
  <c r="B44" i="6"/>
  <c r="K31" i="3"/>
  <c r="K47" i="6"/>
  <c r="E32" i="3"/>
  <c r="E48" i="6"/>
  <c r="F9" i="3"/>
  <c r="F9" i="6"/>
  <c r="F14" i="3"/>
  <c r="F18" i="6"/>
  <c r="G29" i="3"/>
  <c r="G45" i="6"/>
  <c r="C5" i="3"/>
  <c r="C5" i="6"/>
  <c r="D127" i="1"/>
  <c r="B8" i="6"/>
  <c r="K8" i="3"/>
  <c r="K8" i="6"/>
  <c r="J15" i="3"/>
  <c r="J19" i="6"/>
  <c r="K12" i="3"/>
  <c r="K16" i="6"/>
  <c r="K22" i="3"/>
  <c r="K34" i="6"/>
  <c r="C18" i="3"/>
  <c r="C26" i="6"/>
  <c r="L28" i="3"/>
  <c r="L44" i="6"/>
  <c r="C28" i="3"/>
  <c r="C44" i="6"/>
  <c r="J31" i="3"/>
  <c r="J47" i="6"/>
  <c r="B33" i="3"/>
  <c r="B49" i="6"/>
  <c r="F21" i="3"/>
  <c r="F29" i="6"/>
  <c r="G28" i="3"/>
  <c r="G44" i="6"/>
  <c r="G34" i="3"/>
  <c r="G54" i="6"/>
  <c r="L18" i="3"/>
  <c r="L26" i="6"/>
  <c r="E2" i="3"/>
  <c r="E2" i="6"/>
  <c r="G26" i="3"/>
  <c r="G38" i="6"/>
  <c r="G16" i="3"/>
  <c r="G24" i="6"/>
  <c r="C6" i="3"/>
  <c r="C6" i="6"/>
  <c r="G32" i="3"/>
  <c r="G48" i="6"/>
  <c r="J10" i="3"/>
  <c r="J14" i="6"/>
  <c r="K7" i="3"/>
  <c r="K7" i="6"/>
  <c r="J14" i="3"/>
  <c r="J18" i="6"/>
  <c r="C11" i="3"/>
  <c r="C15" i="6"/>
  <c r="D137" i="1"/>
  <c r="B18" i="6"/>
  <c r="E16" i="3"/>
  <c r="E24" i="6"/>
  <c r="J18" i="3"/>
  <c r="J26" i="6"/>
  <c r="C19" i="3"/>
  <c r="C27" i="6"/>
  <c r="D153" i="1"/>
  <c r="B34" i="6"/>
  <c r="J28" i="3"/>
  <c r="J44" i="6"/>
  <c r="D155" i="1"/>
  <c r="B36" i="6"/>
  <c r="E26" i="3"/>
  <c r="E38" i="6"/>
  <c r="K29" i="3"/>
  <c r="K45" i="6"/>
  <c r="L32" i="3"/>
  <c r="L48" i="6"/>
  <c r="J30" i="3"/>
  <c r="J46" i="6"/>
  <c r="D173" i="1"/>
  <c r="D34" i="3" s="1"/>
  <c r="B54" i="6"/>
  <c r="F3" i="3"/>
  <c r="F3" i="6"/>
  <c r="F34" i="3"/>
  <c r="F54" i="6"/>
  <c r="F26" i="3"/>
  <c r="F38" i="6"/>
  <c r="F18" i="3"/>
  <c r="F26" i="6"/>
  <c r="H32" i="3"/>
  <c r="H48" i="6"/>
  <c r="H24" i="3"/>
  <c r="H36" i="6"/>
  <c r="H8" i="3"/>
  <c r="H8" i="6"/>
  <c r="I2" i="3"/>
  <c r="I2" i="6"/>
  <c r="E4" i="3"/>
  <c r="E4" i="6"/>
  <c r="G25" i="3"/>
  <c r="G37" i="6"/>
  <c r="G15" i="3"/>
  <c r="G19" i="6"/>
  <c r="G7" i="3"/>
  <c r="G7" i="6"/>
  <c r="E6" i="3"/>
  <c r="E6" i="6"/>
  <c r="C9" i="3"/>
  <c r="C9" i="6"/>
  <c r="G31" i="3"/>
  <c r="G47" i="6"/>
  <c r="L9" i="3"/>
  <c r="L9" i="6"/>
  <c r="J7" i="3"/>
  <c r="J7" i="6"/>
  <c r="K16" i="3"/>
  <c r="K24" i="6"/>
  <c r="L13" i="3"/>
  <c r="L17" i="6"/>
  <c r="E11" i="3"/>
  <c r="E15" i="6"/>
  <c r="C14" i="3"/>
  <c r="C18" i="6"/>
  <c r="J17" i="3"/>
  <c r="J25" i="6"/>
  <c r="J21" i="3"/>
  <c r="J29" i="6"/>
  <c r="B17" i="3"/>
  <c r="B25" i="6"/>
  <c r="E19" i="3"/>
  <c r="E27" i="6"/>
  <c r="C22" i="3"/>
  <c r="C34" i="6"/>
  <c r="L26" i="3"/>
  <c r="L38" i="6"/>
  <c r="C24" i="3"/>
  <c r="C36" i="6"/>
  <c r="L29" i="3"/>
  <c r="L45" i="6"/>
  <c r="K32" i="3"/>
  <c r="K48" i="6"/>
  <c r="B29" i="3"/>
  <c r="B45" i="6"/>
  <c r="E31" i="3"/>
  <c r="E47" i="6"/>
  <c r="C34" i="3"/>
  <c r="C54" i="6"/>
  <c r="F4" i="3"/>
  <c r="F4" i="6"/>
  <c r="F33" i="3"/>
  <c r="F49" i="6"/>
  <c r="F25" i="3"/>
  <c r="F37" i="6"/>
  <c r="F17" i="3"/>
  <c r="F25" i="6"/>
  <c r="H31" i="3"/>
  <c r="H47" i="6"/>
  <c r="H23" i="3"/>
  <c r="H35" i="6"/>
  <c r="H15" i="3"/>
  <c r="H19" i="6"/>
  <c r="H7" i="3"/>
  <c r="H7" i="6"/>
  <c r="H30" i="3"/>
  <c r="H46" i="6"/>
  <c r="H22" i="3"/>
  <c r="H34" i="6"/>
  <c r="H14" i="3"/>
  <c r="H18" i="6"/>
  <c r="H6" i="3"/>
  <c r="H6" i="6"/>
  <c r="H29" i="3"/>
  <c r="H45" i="6"/>
  <c r="H21" i="3"/>
  <c r="H29" i="6"/>
  <c r="H13" i="3"/>
  <c r="H17" i="6"/>
  <c r="H5" i="3"/>
  <c r="H5" i="6"/>
  <c r="H28" i="3"/>
  <c r="H44" i="6"/>
  <c r="H20" i="3"/>
  <c r="H28" i="6"/>
  <c r="H12" i="3"/>
  <c r="H16" i="6"/>
  <c r="H4" i="3"/>
  <c r="H4" i="6"/>
  <c r="H2" i="3"/>
  <c r="H2" i="6"/>
  <c r="H19" i="3"/>
  <c r="H27" i="6"/>
  <c r="H11" i="3"/>
  <c r="H15" i="6"/>
  <c r="H3" i="3"/>
  <c r="H3" i="6"/>
  <c r="H34" i="3"/>
  <c r="H54" i="6"/>
  <c r="H26" i="3"/>
  <c r="H38" i="6"/>
  <c r="H18" i="3"/>
  <c r="H26" i="6"/>
  <c r="H10" i="3"/>
  <c r="H14" i="6"/>
  <c r="G2" i="3"/>
  <c r="G2" i="6"/>
  <c r="G14" i="3"/>
  <c r="G18" i="6"/>
  <c r="B7" i="3"/>
  <c r="B7" i="6"/>
  <c r="G30" i="3"/>
  <c r="G46" i="6"/>
  <c r="J16" i="3"/>
  <c r="J24" i="6"/>
  <c r="D135" i="1"/>
  <c r="B16" i="6"/>
  <c r="L20" i="3"/>
  <c r="L28" i="6"/>
  <c r="E22" i="3"/>
  <c r="E34" i="6"/>
  <c r="J32" i="3"/>
  <c r="J48" i="6"/>
  <c r="E34" i="3"/>
  <c r="E54" i="6"/>
  <c r="F16" i="3"/>
  <c r="F24" i="6"/>
  <c r="G4" i="3"/>
  <c r="G4" i="6"/>
  <c r="G5" i="3"/>
  <c r="G5" i="6"/>
  <c r="C7" i="3"/>
  <c r="C7" i="6"/>
  <c r="J9" i="3"/>
  <c r="J9" i="6"/>
  <c r="L15" i="3"/>
  <c r="L19" i="6"/>
  <c r="B15" i="3"/>
  <c r="B19" i="6"/>
  <c r="K20" i="3"/>
  <c r="K28" i="6"/>
  <c r="E17" i="3"/>
  <c r="E25" i="6"/>
  <c r="L25" i="3"/>
  <c r="L37" i="6"/>
  <c r="B25" i="3"/>
  <c r="B37" i="6"/>
  <c r="K34" i="3"/>
  <c r="K54" i="6"/>
  <c r="E29" i="3"/>
  <c r="E45" i="6"/>
  <c r="J20" i="3"/>
  <c r="J28" i="6"/>
  <c r="F31" i="3"/>
  <c r="F47" i="6"/>
  <c r="G3" i="3"/>
  <c r="G3" i="6"/>
  <c r="B5" i="3"/>
  <c r="B5" i="6"/>
  <c r="C10" i="3"/>
  <c r="C14" i="6"/>
  <c r="L8" i="3"/>
  <c r="L8" i="6"/>
  <c r="K15" i="3"/>
  <c r="K19" i="6"/>
  <c r="L12" i="3"/>
  <c r="L16" i="6"/>
  <c r="L22" i="3"/>
  <c r="L34" i="6"/>
  <c r="L19" i="3"/>
  <c r="L27" i="6"/>
  <c r="L23" i="3"/>
  <c r="L35" i="6"/>
  <c r="J24" i="3"/>
  <c r="J36" i="6"/>
  <c r="J34" i="3"/>
  <c r="J54" i="6"/>
  <c r="G20" i="3"/>
  <c r="G28" i="6"/>
  <c r="F22" i="3"/>
  <c r="F34" i="6"/>
  <c r="E3" i="3"/>
  <c r="E3" i="6"/>
  <c r="G11" i="3"/>
  <c r="G15" i="6"/>
  <c r="E10" i="3"/>
  <c r="E14" i="6"/>
  <c r="J11" i="3"/>
  <c r="J15" i="6"/>
  <c r="B13" i="3"/>
  <c r="B17" i="6"/>
  <c r="K19" i="3"/>
  <c r="K27" i="6"/>
  <c r="B21" i="3"/>
  <c r="B29" i="6"/>
  <c r="L24" i="3"/>
  <c r="L36" i="6"/>
  <c r="E25" i="3"/>
  <c r="E37" i="6"/>
  <c r="L33" i="3"/>
  <c r="L49" i="6"/>
  <c r="C30" i="3"/>
  <c r="C46" i="6"/>
  <c r="J19" i="3"/>
  <c r="J27" i="6"/>
  <c r="F8" i="3"/>
  <c r="F8" i="6"/>
  <c r="F29" i="3"/>
  <c r="F45" i="6"/>
  <c r="G18" i="3"/>
  <c r="G26" i="6"/>
  <c r="C8" i="3"/>
  <c r="C8" i="6"/>
  <c r="J8" i="3"/>
  <c r="J8" i="6"/>
  <c r="K11" i="3"/>
  <c r="K15" i="6"/>
  <c r="J12" i="3"/>
  <c r="J16" i="6"/>
  <c r="C13" i="3"/>
  <c r="C17" i="6"/>
  <c r="J22" i="3"/>
  <c r="J34" i="6"/>
  <c r="E18" i="3"/>
  <c r="E26" i="6"/>
  <c r="C21" i="3"/>
  <c r="C29" i="6"/>
  <c r="K28" i="3"/>
  <c r="K44" i="6"/>
  <c r="K24" i="3"/>
  <c r="K36" i="6"/>
  <c r="C23" i="3"/>
  <c r="C35" i="6"/>
  <c r="E28" i="3"/>
  <c r="E44" i="6"/>
  <c r="K33" i="3"/>
  <c r="K49" i="6"/>
  <c r="L30" i="3"/>
  <c r="L46" i="6"/>
  <c r="E30" i="3"/>
  <c r="E46" i="6"/>
  <c r="C33" i="3"/>
  <c r="C49" i="6"/>
  <c r="G19" i="3"/>
  <c r="G27" i="6"/>
  <c r="F7" i="3"/>
  <c r="F7" i="6"/>
  <c r="F28" i="3"/>
  <c r="F44" i="6"/>
  <c r="F20" i="3"/>
  <c r="F28" i="6"/>
  <c r="F12" i="3"/>
  <c r="F16" i="6"/>
  <c r="C2" i="3"/>
  <c r="C2" i="6"/>
  <c r="B4" i="3"/>
  <c r="B4" i="6"/>
  <c r="G17" i="3"/>
  <c r="G25" i="6"/>
  <c r="G9" i="3"/>
  <c r="G9" i="6"/>
  <c r="B6" i="3"/>
  <c r="B6" i="6"/>
  <c r="E8" i="3"/>
  <c r="E8" i="6"/>
  <c r="G33" i="3"/>
  <c r="G49" i="6"/>
  <c r="K10" i="3"/>
  <c r="K14" i="6"/>
  <c r="L7" i="3"/>
  <c r="L7" i="6"/>
  <c r="L11" i="3"/>
  <c r="L15" i="6"/>
  <c r="K14" i="3"/>
  <c r="K18" i="6"/>
  <c r="B11" i="3"/>
  <c r="B15" i="6"/>
  <c r="E13" i="3"/>
  <c r="E17" i="6"/>
  <c r="C16" i="3"/>
  <c r="C24" i="6"/>
  <c r="L21" i="3"/>
  <c r="L29" i="6"/>
  <c r="K18" i="3"/>
  <c r="K26" i="6"/>
  <c r="B19" i="3"/>
  <c r="B27" i="6"/>
  <c r="E21" i="3"/>
  <c r="E29" i="6"/>
  <c r="J23" i="3"/>
  <c r="J35" i="6"/>
  <c r="E23" i="3"/>
  <c r="E35" i="6"/>
  <c r="C26" i="3"/>
  <c r="C38" i="6"/>
  <c r="J29" i="3"/>
  <c r="J45" i="6"/>
  <c r="J33" i="3"/>
  <c r="J49" i="6"/>
  <c r="K30" i="3"/>
  <c r="K46" i="6"/>
  <c r="B31" i="3"/>
  <c r="B47" i="6"/>
  <c r="E33" i="3"/>
  <c r="E49" i="6"/>
  <c r="AT2" i="1"/>
  <c r="T2" i="2" s="1"/>
  <c r="AR2" i="1"/>
  <c r="R2" i="2" s="1"/>
  <c r="F2" i="3"/>
  <c r="F2" i="6"/>
  <c r="F6" i="3"/>
  <c r="F6" i="6"/>
  <c r="F19" i="3"/>
  <c r="F27" i="6"/>
  <c r="F11" i="3"/>
  <c r="F15" i="6"/>
  <c r="H33" i="3"/>
  <c r="H49" i="6"/>
  <c r="H25" i="3"/>
  <c r="H37" i="6"/>
  <c r="H17" i="3"/>
  <c r="H25" i="6"/>
  <c r="H9" i="3"/>
  <c r="H9" i="6"/>
  <c r="D12" i="3"/>
  <c r="D16" i="6"/>
  <c r="D16" i="3"/>
  <c r="D24" i="6"/>
  <c r="D20" i="3"/>
  <c r="D28" i="6"/>
  <c r="D26" i="3"/>
  <c r="D38" i="6"/>
  <c r="D32" i="3"/>
  <c r="D48" i="6"/>
  <c r="D8" i="3"/>
  <c r="D8" i="6"/>
  <c r="D14" i="3"/>
  <c r="D18" i="6"/>
  <c r="D18" i="3"/>
  <c r="D26" i="6"/>
  <c r="D22" i="3"/>
  <c r="D34" i="6"/>
  <c r="D24" i="3"/>
  <c r="D36" i="6"/>
  <c r="D28" i="3"/>
  <c r="D44" i="6"/>
  <c r="D30" i="3"/>
  <c r="D46" i="6"/>
  <c r="B20" i="3"/>
  <c r="B18" i="3"/>
  <c r="B16" i="3"/>
  <c r="B14" i="3"/>
  <c r="B12" i="3"/>
  <c r="B8" i="3"/>
  <c r="B34" i="3"/>
  <c r="B32" i="3"/>
  <c r="B30" i="3"/>
  <c r="B28" i="3"/>
  <c r="B26" i="3"/>
  <c r="B24" i="3"/>
  <c r="B22" i="3"/>
  <c r="B10" i="3"/>
  <c r="L62" i="4"/>
  <c r="D126" i="1"/>
  <c r="D134" i="1"/>
  <c r="D138" i="1"/>
  <c r="D146" i="1"/>
  <c r="D156" i="1"/>
  <c r="D166" i="1"/>
  <c r="D144" i="1"/>
  <c r="D128" i="1"/>
  <c r="D136" i="1"/>
  <c r="D148" i="1"/>
  <c r="D154" i="1"/>
  <c r="D27" i="3"/>
  <c r="D168" i="1"/>
  <c r="J62" i="1"/>
  <c r="AQ2" i="1" s="1"/>
  <c r="Q2" i="2" s="1"/>
  <c r="AO2" i="1"/>
  <c r="O2" i="2" s="1"/>
  <c r="D122" i="1"/>
  <c r="D123" i="1"/>
  <c r="AN2" i="1"/>
  <c r="N2" i="2" s="1"/>
  <c r="D121" i="1"/>
  <c r="AH2" i="1"/>
  <c r="H2" i="2" s="1"/>
  <c r="D125" i="1"/>
  <c r="D124" i="1"/>
  <c r="D164" i="1"/>
  <c r="D54" i="6" l="1"/>
  <c r="D14" i="6"/>
  <c r="D5" i="3"/>
  <c r="D5" i="6"/>
  <c r="D19" i="3"/>
  <c r="D27" i="6"/>
  <c r="D6" i="3"/>
  <c r="D6" i="6"/>
  <c r="D23" i="3"/>
  <c r="D35" i="6"/>
  <c r="D15" i="3"/>
  <c r="D19" i="6"/>
  <c r="D21" i="3"/>
  <c r="D29" i="6"/>
  <c r="D31" i="3"/>
  <c r="D47" i="6"/>
  <c r="D11" i="3"/>
  <c r="D15" i="6"/>
  <c r="D3" i="3"/>
  <c r="D3" i="6"/>
  <c r="D9" i="3"/>
  <c r="D9" i="6"/>
  <c r="D17" i="3"/>
  <c r="D25" i="6"/>
  <c r="D29" i="3"/>
  <c r="D45" i="6"/>
  <c r="D2" i="3"/>
  <c r="D2" i="6"/>
  <c r="D4" i="3"/>
  <c r="D4" i="6"/>
  <c r="D33" i="3"/>
  <c r="D49" i="6"/>
  <c r="D13" i="3"/>
  <c r="D17" i="6"/>
  <c r="D25" i="3"/>
  <c r="D37" i="6"/>
  <c r="D7" i="3"/>
  <c r="D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m-chiba-j</author>
    <author>ah-kubota</author>
  </authors>
  <commentList>
    <comment ref="G6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9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9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9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49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m-chiba-j</author>
    <author>ah-kubota</author>
  </authors>
  <commentList>
    <comment ref="G6" authorId="0" shapeId="0" xr:uid="{00000000-0006-0000-0100-000001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L6" authorId="0" shapeId="0" xr:uid="{00000000-0006-0000-0100-000002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Q6" authorId="0" shapeId="0" xr:uid="{00000000-0006-0000-0100-000003000000}">
      <text>
        <r>
          <rPr>
            <sz val="12"/>
            <color indexed="81"/>
            <rFont val="ＭＳ Ｐゴシック"/>
            <family val="3"/>
            <charset val="128"/>
          </rPr>
          <t>参加は１
不参加は０</t>
        </r>
      </text>
    </comment>
    <comment ref="P8" authorId="0" shapeId="0" xr:uid="{00000000-0006-0000-0100-000004000000}">
      <text>
        <r>
          <rPr>
            <sz val="12"/>
            <color indexed="81"/>
            <rFont val="ＭＳ Ｐゴシック"/>
            <family val="3"/>
            <charset val="128"/>
          </rPr>
          <t>参加　　１を入力
不参加　０を入力</t>
        </r>
      </text>
    </comment>
    <comment ref="L9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研究代表者を 一番上にしてください。
研究者が６名よりも多いときには、
備考欄に記入してください。
</t>
        </r>
      </text>
    </comment>
    <comment ref="L19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29" authorId="1" shapeId="0" xr:uid="{FCE56099-BC19-4E25-A7BD-130E35C18216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39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  <comment ref="L49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研究代表者を 一番上にしてください。
研究者が６名よりも多いときには、途中に行を挿入して、増やしてください。</t>
        </r>
      </text>
    </comment>
  </commentList>
</comments>
</file>

<file path=xl/sharedStrings.xml><?xml version="1.0" encoding="utf-8"?>
<sst xmlns="http://schemas.openxmlformats.org/spreadsheetml/2006/main" count="353" uniqueCount="142">
  <si>
    <t>備考</t>
    <rPh sb="0" eb="2">
      <t>ビコウ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</si>
  <si>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</si>
  <si>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</si>
  <si>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題</t>
    <rPh sb="0" eb="1">
      <t>ダイ</t>
    </rPh>
    <phoneticPr fontId="1"/>
  </si>
  <si>
    <t>発 表 題 数</t>
    <rPh sb="0" eb="1">
      <t>ハツ</t>
    </rPh>
    <rPh sb="2" eb="3">
      <t>オモテ</t>
    </rPh>
    <rPh sb="4" eb="5">
      <t>ダイ</t>
    </rPh>
    <rPh sb="6" eb="7">
      <t>スウ</t>
    </rPh>
    <phoneticPr fontId="1"/>
  </si>
  <si>
    <t>備　　考</t>
    <rPh sb="0" eb="1">
      <t>ビン</t>
    </rPh>
    <rPh sb="3" eb="4">
      <t>コウ</t>
    </rPh>
    <phoneticPr fontId="1"/>
  </si>
  <si>
    <t>学年</t>
    <rPh sb="0" eb="2">
      <t>ガクネン</t>
    </rPh>
    <phoneticPr fontId="1"/>
  </si>
  <si>
    <t>発表題目</t>
    <rPh sb="0" eb="2">
      <t>ハッピョウ</t>
    </rPh>
    <rPh sb="2" eb="4">
      <t>ダイモク</t>
    </rPh>
    <phoneticPr fontId="4"/>
  </si>
  <si>
    <t>番号</t>
    <rPh sb="0" eb="2">
      <t>バンゴウ</t>
    </rPh>
    <phoneticPr fontId="1"/>
  </si>
  <si>
    <t xml:space="preserve">顧問 e-mail </t>
    <rPh sb="0" eb="2">
      <t>コモン</t>
    </rPh>
    <phoneticPr fontId="1"/>
  </si>
  <si>
    <t xml:space="preserve">顧 問 氏 名 </t>
    <rPh sb="0" eb="1">
      <t>カエリミ</t>
    </rPh>
    <rPh sb="2" eb="3">
      <t>トイ</t>
    </rPh>
    <rPh sb="4" eb="5">
      <t>シ</t>
    </rPh>
    <rPh sb="6" eb="7">
      <t>ナ</t>
    </rPh>
    <phoneticPr fontId="1"/>
  </si>
  <si>
    <t>学校　TEL:</t>
    <rPh sb="0" eb="2">
      <t>ガッコウ</t>
    </rPh>
    <phoneticPr fontId="4"/>
  </si>
  <si>
    <t>発表生徒</t>
    <rPh sb="0" eb="2">
      <t>ハッピョウ</t>
    </rPh>
    <rPh sb="2" eb="4">
      <t>セイト</t>
    </rPh>
    <phoneticPr fontId="4"/>
  </si>
  <si>
    <t>氏</t>
    <rPh sb="0" eb="1">
      <t>シ</t>
    </rPh>
    <phoneticPr fontId="1"/>
  </si>
  <si>
    <t>学校名</t>
    <rPh sb="0" eb="3">
      <t>ガッコウメイ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</si>
  <si>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</si>
  <si>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4"/>
  </si>
  <si>
    <t>職</t>
    <rPh sb="0" eb="1">
      <t>ショク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</si>
  <si>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</si>
  <si>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</si>
  <si>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t1</t>
    <phoneticPr fontId="1"/>
  </si>
  <si>
    <t>t2</t>
    <phoneticPr fontId="1"/>
  </si>
  <si>
    <t>t3</t>
    <phoneticPr fontId="1"/>
  </si>
  <si>
    <t>s13</t>
  </si>
  <si>
    <t>s14</t>
  </si>
  <si>
    <t>s15</t>
  </si>
  <si>
    <t>s16</t>
  </si>
  <si>
    <t>s23</t>
  </si>
  <si>
    <t>s24</t>
  </si>
  <si>
    <t>s25</t>
  </si>
  <si>
    <t>s26</t>
  </si>
  <si>
    <t>s33</t>
  </si>
  <si>
    <t>s34</t>
  </si>
  <si>
    <t>s35</t>
  </si>
  <si>
    <t>s36</t>
  </si>
  <si>
    <t>s11</t>
    <phoneticPr fontId="1"/>
  </si>
  <si>
    <t>s12</t>
    <phoneticPr fontId="1"/>
  </si>
  <si>
    <t>s21</t>
    <phoneticPr fontId="1"/>
  </si>
  <si>
    <t>s22</t>
    <phoneticPr fontId="1"/>
  </si>
  <si>
    <t>s31</t>
    <phoneticPr fontId="1"/>
  </si>
  <si>
    <t>s32</t>
    <phoneticPr fontId="1"/>
  </si>
  <si>
    <t>s41</t>
    <phoneticPr fontId="1"/>
  </si>
  <si>
    <t>s42</t>
    <phoneticPr fontId="1"/>
  </si>
  <si>
    <t>s43</t>
  </si>
  <si>
    <t>s44</t>
  </si>
  <si>
    <t>s45</t>
  </si>
  <si>
    <t>s46</t>
  </si>
  <si>
    <t>s51</t>
    <phoneticPr fontId="1"/>
  </si>
  <si>
    <t>s52</t>
    <phoneticPr fontId="1"/>
  </si>
  <si>
    <t>s53</t>
  </si>
  <si>
    <t>s54</t>
  </si>
  <si>
    <t>s55</t>
  </si>
  <si>
    <t>s56</t>
  </si>
  <si>
    <t>部活動</t>
    <rPh sb="0" eb="3">
      <t>ブカツドウ</t>
    </rPh>
    <phoneticPr fontId="1"/>
  </si>
  <si>
    <t>同好会</t>
    <rPh sb="0" eb="3">
      <t>ドウコウカイ</t>
    </rPh>
    <phoneticPr fontId="1"/>
  </si>
  <si>
    <t>クラブ(課外活動)</t>
    <rPh sb="4" eb="6">
      <t>カガイ</t>
    </rPh>
    <rPh sb="6" eb="8">
      <t>カツドウ</t>
    </rPh>
    <phoneticPr fontId="1"/>
  </si>
  <si>
    <t>授業（課題研究）</t>
    <rPh sb="0" eb="2">
      <t>ジュギョウ</t>
    </rPh>
    <rPh sb="3" eb="5">
      <t>カダイ</t>
    </rPh>
    <rPh sb="5" eb="7">
      <t>ケンキュウ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</si>
  <si>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</si>
  <si>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</si>
  <si>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</si>
  <si>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</si>
  <si>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学校</t>
    <rPh sb="0" eb="2">
      <t>ガッコウ</t>
    </rPh>
    <phoneticPr fontId="1"/>
  </si>
  <si>
    <t>TEL</t>
  </si>
  <si>
    <t>TEL</t>
    <phoneticPr fontId="1"/>
  </si>
  <si>
    <t>FAX</t>
  </si>
  <si>
    <t>FAX</t>
    <phoneticPr fontId="1"/>
  </si>
  <si>
    <t>第一顧問氏</t>
    <rPh sb="0" eb="1">
      <t>ダイ</t>
    </rPh>
    <rPh sb="1" eb="2">
      <t>イチ</t>
    </rPh>
    <rPh sb="2" eb="4">
      <t>コモン</t>
    </rPh>
    <rPh sb="4" eb="5">
      <t>シ</t>
    </rPh>
    <phoneticPr fontId="1"/>
  </si>
  <si>
    <t>第一顧問名</t>
    <rPh sb="0" eb="1">
      <t>ダイ</t>
    </rPh>
    <rPh sb="1" eb="2">
      <t>イチ</t>
    </rPh>
    <rPh sb="2" eb="4">
      <t>コモン</t>
    </rPh>
    <rPh sb="4" eb="5">
      <t>メイ</t>
    </rPh>
    <phoneticPr fontId="1"/>
  </si>
  <si>
    <t>第一顧問氏名</t>
    <rPh sb="0" eb="1">
      <t>ダイ</t>
    </rPh>
    <rPh sb="1" eb="2">
      <t>イチ</t>
    </rPh>
    <rPh sb="2" eb="4">
      <t>コモン</t>
    </rPh>
    <rPh sb="4" eb="6">
      <t>シメイ</t>
    </rPh>
    <phoneticPr fontId="1"/>
  </si>
  <si>
    <t>第一顧問職</t>
    <rPh sb="0" eb="1">
      <t>ダイ</t>
    </rPh>
    <rPh sb="1" eb="2">
      <t>イチ</t>
    </rPh>
    <rPh sb="2" eb="4">
      <t>コモン</t>
    </rPh>
    <rPh sb="4" eb="5">
      <t>ショク</t>
    </rPh>
    <phoneticPr fontId="1"/>
  </si>
  <si>
    <t>第一顧問メール</t>
    <rPh sb="0" eb="2">
      <t>ダイイチ</t>
    </rPh>
    <rPh sb="2" eb="4">
      <t>コモン</t>
    </rPh>
    <phoneticPr fontId="1"/>
  </si>
  <si>
    <t>発表数</t>
    <rPh sb="0" eb="2">
      <t>ハッピョウ</t>
    </rPh>
    <rPh sb="2" eb="3">
      <t>スウ</t>
    </rPh>
    <phoneticPr fontId="1"/>
  </si>
  <si>
    <t>基本冊数</t>
    <rPh sb="0" eb="2">
      <t>キホン</t>
    </rPh>
    <rPh sb="2" eb="4">
      <t>サッスウ</t>
    </rPh>
    <phoneticPr fontId="1"/>
  </si>
  <si>
    <t>購入冊数</t>
    <rPh sb="0" eb="2">
      <t>コウニュウ</t>
    </rPh>
    <rPh sb="2" eb="4">
      <t>サッスウ</t>
    </rPh>
    <phoneticPr fontId="1"/>
  </si>
  <si>
    <t>配布冊数</t>
    <rPh sb="0" eb="2">
      <t>ハイフ</t>
    </rPh>
    <rPh sb="2" eb="4">
      <t>サッスウ</t>
    </rPh>
    <phoneticPr fontId="1"/>
  </si>
  <si>
    <t>参加生徒数</t>
    <rPh sb="0" eb="2">
      <t>サンカ</t>
    </rPh>
    <rPh sb="2" eb="5">
      <t>セイトスウ</t>
    </rPh>
    <phoneticPr fontId="1"/>
  </si>
  <si>
    <t>引率教員数</t>
    <rPh sb="0" eb="2">
      <t>インソツ</t>
    </rPh>
    <rPh sb="2" eb="4">
      <t>キョウイン</t>
    </rPh>
    <rPh sb="4" eb="5">
      <t>スウ</t>
    </rPh>
    <phoneticPr fontId="1"/>
  </si>
  <si>
    <t>参加</t>
    <rPh sb="0" eb="2">
      <t>サンカ</t>
    </rPh>
    <phoneticPr fontId="1"/>
  </si>
  <si>
    <t>参加</t>
    <rPh sb="0" eb="2">
      <t>サンカ</t>
    </rPh>
    <phoneticPr fontId="1"/>
  </si>
  <si>
    <t>教諭</t>
    <rPh sb="0" eb="2">
      <t>キョウユ</t>
    </rPh>
    <phoneticPr fontId="1"/>
  </si>
  <si>
    <t>冊</t>
    <rPh sb="0" eb="1">
      <t>サツ</t>
    </rPh>
    <phoneticPr fontId="1"/>
  </si>
  <si>
    <t>追加で購入する要旨集の冊数</t>
    <rPh sb="0" eb="2">
      <t>ツイカ</t>
    </rPh>
    <rPh sb="3" eb="5">
      <t>コウニュウ</t>
    </rPh>
    <rPh sb="7" eb="9">
      <t>ヨウシ</t>
    </rPh>
    <rPh sb="9" eb="10">
      <t>シュウ</t>
    </rPh>
    <rPh sb="11" eb="12">
      <t>サツ</t>
    </rPh>
    <rPh sb="12" eb="13">
      <t>スウ</t>
    </rPh>
    <phoneticPr fontId="1"/>
  </si>
  <si>
    <t>要旨集の合計冊数</t>
    <rPh sb="0" eb="2">
      <t>ヨウシ</t>
    </rPh>
    <rPh sb="2" eb="3">
      <t>シュウ</t>
    </rPh>
    <rPh sb="4" eb="6">
      <t>ゴウケイ</t>
    </rPh>
    <rPh sb="6" eb="7">
      <t>サツ</t>
    </rPh>
    <rPh sb="7" eb="8">
      <t>スウ</t>
    </rPh>
    <phoneticPr fontId="1"/>
  </si>
  <si>
    <t>当日の参加人数</t>
    <rPh sb="0" eb="2">
      <t>トウジツ</t>
    </rPh>
    <rPh sb="3" eb="5">
      <t>サンカ</t>
    </rPh>
    <rPh sb="5" eb="7">
      <t>ニンズウ</t>
    </rPh>
    <phoneticPr fontId="1"/>
  </si>
  <si>
    <t>教員</t>
    <rPh sb="0" eb="2">
      <t>キョウイン</t>
    </rPh>
    <phoneticPr fontId="1"/>
  </si>
  <si>
    <t>生徒</t>
    <rPh sb="0" eb="2">
      <t>セイト</t>
    </rPh>
    <phoneticPr fontId="1"/>
  </si>
  <si>
    <t>合計</t>
    <rPh sb="0" eb="2">
      <t>ゴウケイ</t>
    </rPh>
    <phoneticPr fontId="1"/>
  </si>
  <si>
    <t>参加者合計</t>
    <rPh sb="0" eb="3">
      <t>サンカシャ</t>
    </rPh>
    <rPh sb="3" eb="5">
      <t>ゴウケイ</t>
    </rPh>
    <phoneticPr fontId="1"/>
  </si>
  <si>
    <t>参加費</t>
    <rPh sb="0" eb="3">
      <t>サンカヒ</t>
    </rPh>
    <phoneticPr fontId="1"/>
  </si>
  <si>
    <t>追加要旨集代</t>
    <rPh sb="0" eb="2">
      <t>ツイカ</t>
    </rPh>
    <rPh sb="2" eb="4">
      <t>ヨウシ</t>
    </rPh>
    <rPh sb="4" eb="5">
      <t>シュウ</t>
    </rPh>
    <rPh sb="5" eb="6">
      <t>ダイ</t>
    </rPh>
    <phoneticPr fontId="1"/>
  </si>
  <si>
    <t>合計徴収金額</t>
    <rPh sb="0" eb="2">
      <t>ゴウケイ</t>
    </rPh>
    <rPh sb="2" eb="4">
      <t>チョウシュウ</t>
    </rPh>
    <rPh sb="4" eb="6">
      <t>キンガク</t>
    </rPh>
    <phoneticPr fontId="1"/>
  </si>
  <si>
    <t>区分</t>
    <rPh sb="0" eb="2">
      <t>クブン</t>
    </rPh>
    <phoneticPr fontId="1"/>
  </si>
  <si>
    <t>分野</t>
    <rPh sb="0" eb="2">
      <t>ブンヤ</t>
    </rPh>
    <phoneticPr fontId="1"/>
  </si>
  <si>
    <t>学校　FAX：</t>
    <phoneticPr fontId="1"/>
  </si>
  <si>
    <t>部・クラブ名</t>
    <rPh sb="0" eb="1">
      <t>ブ</t>
    </rPh>
    <rPh sb="5" eb="6">
      <t>メイ</t>
    </rPh>
    <phoneticPr fontId="1"/>
  </si>
  <si>
    <t>名</t>
    <phoneticPr fontId="1"/>
  </si>
  <si>
    <t>氏名</t>
    <rPh sb="0" eb="2">
      <t>シメイ</t>
    </rPh>
    <phoneticPr fontId="1"/>
  </si>
  <si>
    <t>職／学年</t>
    <rPh sb="0" eb="1">
      <t>ショク</t>
    </rPh>
    <rPh sb="2" eb="4">
      <t>ガクネン</t>
    </rPh>
    <phoneticPr fontId="1"/>
  </si>
  <si>
    <t>学校</t>
    <rPh sb="0" eb="2">
      <t>ガッコウ</t>
    </rPh>
    <phoneticPr fontId="1"/>
  </si>
  <si>
    <t>部・クラブ</t>
    <rPh sb="0" eb="1">
      <t>ブ</t>
    </rPh>
    <phoneticPr fontId="1"/>
  </si>
  <si>
    <t>自然科学部</t>
    <rPh sb="0" eb="2">
      <t>シゼン</t>
    </rPh>
    <rPh sb="2" eb="4">
      <t>カガク</t>
    </rPh>
    <rPh sb="4" eb="5">
      <t>ブ</t>
    </rPh>
    <phoneticPr fontId="1"/>
  </si>
  <si>
    <t>××@td.myswan.ed.jp</t>
    <phoneticPr fontId="1"/>
  </si>
  <si>
    <t>○○○○○○○○</t>
    <phoneticPr fontId="1"/>
  </si>
  <si>
    <t>○○</t>
    <phoneticPr fontId="1"/>
  </si>
  <si>
    <t>○○</t>
    <phoneticPr fontId="1"/>
  </si>
  <si>
    <t>主幹教諭</t>
    <rPh sb="0" eb="2">
      <t>シュカン</t>
    </rPh>
    <rPh sb="2" eb="4">
      <t>キョウユ</t>
    </rPh>
    <phoneticPr fontId="1"/>
  </si>
  <si>
    <t>□□</t>
    <phoneticPr fontId="1"/>
  </si>
  <si>
    <t>実習講師</t>
    <rPh sb="0" eb="2">
      <t>ジッシュウ</t>
    </rPh>
    <rPh sb="2" eb="4">
      <t>コウシ</t>
    </rPh>
    <phoneticPr fontId="1"/>
  </si>
  <si>
    <t>△△</t>
    <phoneticPr fontId="1"/>
  </si>
  <si>
    <t>△△</t>
    <phoneticPr fontId="1"/>
  </si>
  <si>
    <t>○○</t>
  </si>
  <si>
    <t>発表1題につき2冊配布される要旨集の冊数</t>
    <rPh sb="0" eb="2">
      <t>ハッピョウ</t>
    </rPh>
    <rPh sb="3" eb="4">
      <t>ダイ</t>
    </rPh>
    <rPh sb="8" eb="9">
      <t>サツ</t>
    </rPh>
    <rPh sb="9" eb="11">
      <t>ハイフ</t>
    </rPh>
    <rPh sb="14" eb="16">
      <t>ヨウシ</t>
    </rPh>
    <rPh sb="16" eb="17">
      <t>シュウ</t>
    </rPh>
    <rPh sb="18" eb="20">
      <t>サッスウ</t>
    </rPh>
    <phoneticPr fontId="1"/>
  </si>
  <si>
    <t>s17</t>
  </si>
  <si>
    <t>s18</t>
  </si>
  <si>
    <t>s19</t>
  </si>
  <si>
    <t>s27</t>
  </si>
  <si>
    <t>s28</t>
  </si>
  <si>
    <t>s29</t>
  </si>
  <si>
    <t>s1A</t>
    <phoneticPr fontId="1"/>
  </si>
  <si>
    <t>s2A</t>
    <phoneticPr fontId="1"/>
  </si>
  <si>
    <t>s37</t>
  </si>
  <si>
    <t>s38</t>
  </si>
  <si>
    <t>s39</t>
  </si>
  <si>
    <t>s3A</t>
    <phoneticPr fontId="1"/>
  </si>
  <si>
    <t>s47</t>
  </si>
  <si>
    <t>s48</t>
  </si>
  <si>
    <t>s49</t>
  </si>
  <si>
    <t>s4A</t>
    <phoneticPr fontId="1"/>
  </si>
  <si>
    <t>s57</t>
  </si>
  <si>
    <t>s58</t>
  </si>
  <si>
    <t>s59</t>
  </si>
  <si>
    <t>s5A</t>
    <phoneticPr fontId="1"/>
  </si>
  <si>
    <t>s1A</t>
    <phoneticPr fontId="1"/>
  </si>
  <si>
    <t>s2A</t>
    <phoneticPr fontId="1"/>
  </si>
  <si>
    <t>s3A</t>
    <phoneticPr fontId="1"/>
  </si>
  <si>
    <t>s4A</t>
    <phoneticPr fontId="1"/>
  </si>
  <si>
    <t>s5A</t>
    <phoneticPr fontId="1"/>
  </si>
  <si>
    <t>宮城県仙台二華高等学校</t>
    <rPh sb="0" eb="3">
      <t>ミヤギケン</t>
    </rPh>
    <rPh sb="3" eb="5">
      <t>センダイ</t>
    </rPh>
    <rPh sb="5" eb="6">
      <t>ニ</t>
    </rPh>
    <rPh sb="6" eb="7">
      <t>ハナ</t>
    </rPh>
    <rPh sb="7" eb="9">
      <t>コウトウ</t>
    </rPh>
    <rPh sb="9" eb="11">
      <t>ガッコウ</t>
    </rPh>
    <phoneticPr fontId="1"/>
  </si>
  <si>
    <t>022-296-8101</t>
    <phoneticPr fontId="1"/>
  </si>
  <si>
    <t>022-296-8103</t>
    <phoneticPr fontId="1"/>
  </si>
  <si>
    <t>2年　○○　○（不参加）</t>
    <rPh sb="1" eb="2">
      <t>ネン</t>
    </rPh>
    <rPh sb="8" eb="11">
      <t>フサンカ</t>
    </rPh>
    <phoneticPr fontId="1"/>
  </si>
  <si>
    <t xml:space="preserve">R4 第75回宮城県高等学校生徒理科研究発表会　参加申込用紙　[様式2] </t>
    <rPh sb="3" eb="4">
      <t>ダイ</t>
    </rPh>
    <rPh sb="6" eb="7">
      <t>カイ</t>
    </rPh>
    <rPh sb="7" eb="10">
      <t>ミヤギケン</t>
    </rPh>
    <rPh sb="10" eb="14">
      <t>コウトウガッコウ</t>
    </rPh>
    <rPh sb="14" eb="16">
      <t>セイト</t>
    </rPh>
    <rPh sb="16" eb="18">
      <t>リカ</t>
    </rPh>
    <rPh sb="18" eb="20">
      <t>ケンキュウ</t>
    </rPh>
    <rPh sb="20" eb="23">
      <t>ハッピョウカイ</t>
    </rPh>
    <rPh sb="24" eb="26">
      <t>サンカ</t>
    </rPh>
    <rPh sb="26" eb="28">
      <t>モウシコミ</t>
    </rPh>
    <rPh sb="28" eb="30">
      <t>ヨウシ</t>
    </rPh>
    <rPh sb="32" eb="34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</si>
</sst>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</fills>
  <borders count="10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3" fillId="0" borderId="80" xfId="0" applyFont="1" applyBorder="1" applyAlignment="1">
      <alignment vertical="center"/>
    </xf>
    <xf numFmtId="0" fontId="9" fillId="0" borderId="7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32" xfId="0" applyFont="1" applyFill="1" applyBorder="1">
      <alignment vertical="center"/>
    </xf>
    <xf numFmtId="0" fontId="9" fillId="0" borderId="73" xfId="0" applyFont="1" applyFill="1" applyBorder="1">
      <alignment vertical="center"/>
    </xf>
    <xf numFmtId="0" fontId="9" fillId="0" borderId="79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3" fillId="0" borderId="61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4" fillId="0" borderId="22" xfId="0" applyFont="1" applyFill="1" applyBorder="1">
      <alignment vertical="center"/>
    </xf>
    <xf numFmtId="0" fontId="9" fillId="0" borderId="46" xfId="0" applyFont="1" applyFill="1" applyBorder="1">
      <alignment vertical="center"/>
    </xf>
    <xf numFmtId="0" fontId="14" fillId="0" borderId="17" xfId="0" applyFont="1" applyFill="1" applyBorder="1">
      <alignment vertical="center"/>
    </xf>
    <xf numFmtId="0" fontId="9" fillId="0" borderId="87" xfId="0" applyFont="1" applyFill="1" applyBorder="1">
      <alignment vertical="center"/>
    </xf>
    <xf numFmtId="0" fontId="14" fillId="0" borderId="21" xfId="0" applyFont="1" applyFill="1" applyBorder="1">
      <alignment vertical="center"/>
    </xf>
    <xf numFmtId="0" fontId="9" fillId="0" borderId="36" xfId="0" applyFont="1" applyFill="1" applyBorder="1">
      <alignment vertical="center"/>
    </xf>
    <xf numFmtId="0" fontId="14" fillId="0" borderId="62" xfId="0" applyFont="1" applyFill="1" applyBorder="1">
      <alignment vertical="center"/>
    </xf>
    <xf numFmtId="0" fontId="9" fillId="0" borderId="89" xfId="0" applyFont="1" applyFill="1" applyBorder="1">
      <alignment vertical="center"/>
    </xf>
    <xf numFmtId="0" fontId="3" fillId="0" borderId="92" xfId="0" applyFont="1" applyBorder="1" applyAlignment="1">
      <alignment horizontal="center" vertical="center"/>
    </xf>
    <xf numFmtId="0" fontId="14" fillId="0" borderId="22" xfId="0" applyFont="1" applyFill="1" applyBorder="1" applyAlignment="1">
      <alignment vertical="center"/>
    </xf>
    <xf numFmtId="0" fontId="9" fillId="0" borderId="79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vertical="center"/>
      <protection locked="0"/>
    </xf>
    <xf numFmtId="0" fontId="14" fillId="0" borderId="17" xfId="0" applyFont="1" applyFill="1" applyBorder="1" applyProtection="1">
      <alignment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>
      <alignment horizontal="center" vertical="center"/>
    </xf>
    <xf numFmtId="0" fontId="3" fillId="0" borderId="98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99" xfId="0" applyFont="1" applyBorder="1">
      <alignment vertical="center"/>
    </xf>
    <xf numFmtId="0" fontId="3" fillId="0" borderId="100" xfId="0" applyFont="1" applyBorder="1" applyAlignment="1">
      <alignment horizontal="center" vertical="center"/>
    </xf>
    <xf numFmtId="0" fontId="3" fillId="4" borderId="47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58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60" xfId="0" applyFont="1" applyBorder="1" applyProtection="1">
      <alignment vertical="center"/>
      <protection locked="0"/>
    </xf>
    <xf numFmtId="0" fontId="3" fillId="0" borderId="47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58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4" borderId="15" xfId="0" applyFont="1" applyFill="1" applyBorder="1" applyProtection="1">
      <alignment vertical="center"/>
      <protection locked="0"/>
    </xf>
    <xf numFmtId="0" fontId="3" fillId="4" borderId="4" xfId="0" applyFont="1" applyFill="1" applyBorder="1" applyProtection="1">
      <alignment vertical="center"/>
      <protection locked="0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3" fillId="4" borderId="47" xfId="0" applyFont="1" applyFill="1" applyBorder="1" applyProtection="1">
      <alignment vertical="center"/>
      <protection locked="0"/>
    </xf>
    <xf numFmtId="0" fontId="3" fillId="4" borderId="16" xfId="0" applyFont="1" applyFill="1" applyBorder="1" applyProtection="1">
      <alignment vertical="center"/>
      <protection locked="0"/>
    </xf>
    <xf numFmtId="0" fontId="3" fillId="4" borderId="58" xfId="0" applyFont="1" applyFill="1" applyBorder="1" applyProtection="1">
      <alignment vertical="center"/>
      <protection locked="0"/>
    </xf>
    <xf numFmtId="0" fontId="9" fillId="0" borderId="4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96" xfId="0" applyFont="1" applyBorder="1" applyAlignment="1" applyProtection="1">
      <alignment horizontal="center" vertical="center"/>
      <protection locked="0"/>
    </xf>
    <xf numFmtId="0" fontId="9" fillId="0" borderId="76" xfId="0" applyFont="1" applyBorder="1" applyAlignment="1" applyProtection="1">
      <alignment horizontal="center" vertical="center"/>
      <protection locked="0"/>
    </xf>
    <xf numFmtId="0" fontId="11" fillId="0" borderId="93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6" fillId="0" borderId="65" xfId="0" applyFont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Protection="1">
      <alignment vertic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86" xfId="0" applyFont="1" applyBorder="1" applyAlignment="1" applyProtection="1">
      <alignment horizontal="center" vertical="center"/>
      <protection locked="0"/>
    </xf>
    <xf numFmtId="0" fontId="11" fillId="0" borderId="74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3" fontId="15" fillId="0" borderId="90" xfId="0" applyNumberFormat="1" applyFont="1" applyFill="1" applyBorder="1" applyAlignment="1">
      <alignment horizontal="right" vertical="center"/>
    </xf>
    <xf numFmtId="3" fontId="15" fillId="0" borderId="17" xfId="0" applyNumberFormat="1" applyFont="1" applyFill="1" applyBorder="1" applyAlignment="1">
      <alignment horizontal="right" vertical="center"/>
    </xf>
    <xf numFmtId="3" fontId="15" fillId="0" borderId="91" xfId="0" applyNumberFormat="1" applyFont="1" applyFill="1" applyBorder="1" applyAlignment="1">
      <alignment horizontal="right" vertical="center"/>
    </xf>
    <xf numFmtId="0" fontId="15" fillId="0" borderId="44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right" vertical="center"/>
    </xf>
    <xf numFmtId="0" fontId="15" fillId="0" borderId="84" xfId="0" applyFont="1" applyFill="1" applyBorder="1" applyAlignment="1">
      <alignment horizontal="right" vertical="center"/>
    </xf>
    <xf numFmtId="5" fontId="15" fillId="0" borderId="57" xfId="0" applyNumberFormat="1" applyFont="1" applyFill="1" applyBorder="1" applyAlignment="1">
      <alignment horizontal="right" vertical="center"/>
    </xf>
    <xf numFmtId="5" fontId="15" fillId="0" borderId="22" xfId="0" applyNumberFormat="1" applyFont="1" applyFill="1" applyBorder="1" applyAlignment="1">
      <alignment horizontal="right" vertical="center"/>
    </xf>
    <xf numFmtId="5" fontId="15" fillId="0" borderId="85" xfId="0" applyNumberFormat="1" applyFont="1" applyFill="1" applyBorder="1" applyAlignment="1">
      <alignment horizontal="right" vertical="center"/>
    </xf>
    <xf numFmtId="0" fontId="11" fillId="0" borderId="88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0" borderId="83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21" xfId="0" applyNumberFormat="1" applyFont="1" applyFill="1" applyBorder="1" applyAlignment="1">
      <alignment horizontal="right" vertical="center"/>
    </xf>
    <xf numFmtId="3" fontId="15" fillId="0" borderId="84" xfId="0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vertical="center" shrinkToFit="1"/>
      <protection locked="0"/>
    </xf>
    <xf numFmtId="0" fontId="11" fillId="0" borderId="49" xfId="0" applyFont="1" applyBorder="1" applyAlignment="1">
      <alignment horizontal="center" vertical="center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95" xfId="0" applyFont="1" applyBorder="1" applyAlignment="1" applyProtection="1">
      <alignment horizontal="center" vertical="center" shrinkToFit="1"/>
      <protection locked="0"/>
    </xf>
    <xf numFmtId="0" fontId="5" fillId="0" borderId="14" xfId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60" xfId="0" applyFont="1" applyBorder="1" applyAlignment="1" applyProtection="1">
      <alignment vertical="center" shrinkToFit="1"/>
      <protection locked="0"/>
    </xf>
    <xf numFmtId="0" fontId="12" fillId="0" borderId="68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82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83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3" fillId="0" borderId="85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84" xfId="0" applyFont="1" applyBorder="1" applyAlignment="1" applyProtection="1">
      <alignment horizontal="left" vertical="top" wrapText="1"/>
      <protection locked="0"/>
    </xf>
    <xf numFmtId="0" fontId="12" fillId="0" borderId="7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9" fillId="0" borderId="53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4" xfId="0" applyFont="1" applyBorder="1" applyAlignment="1">
      <alignment vertical="center" shrinkToFit="1"/>
    </xf>
    <xf numFmtId="0" fontId="5" fillId="0" borderId="14" xfId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4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3" xfId="0" applyFont="1" applyBorder="1" applyAlignment="1">
      <alignment horizontal="left" vertical="top" wrapText="1"/>
    </xf>
    <xf numFmtId="0" fontId="3" fillId="0" borderId="82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8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84" xfId="0" applyFont="1" applyBorder="1" applyAlignment="1">
      <alignment horizontal="left" vertical="top" wrapText="1"/>
    </xf>
    <xf numFmtId="0" fontId="3" fillId="0" borderId="58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0" xfId="0" applyFont="1" applyBorder="1">
      <alignment vertical="center"/>
    </xf>
    <xf numFmtId="0" fontId="9" fillId="0" borderId="4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57" xfId="0" applyFont="1" applyBorder="1" applyAlignment="1">
      <alignment horizontal="left" vertical="top" wrapText="1"/>
    </xf>
    <xf numFmtId="0" fontId="3" fillId="0" borderId="85" xfId="0" applyFont="1" applyBorder="1" applyAlignment="1">
      <alignment horizontal="left" vertical="top" wrapText="1"/>
    </xf>
    <xf numFmtId="0" fontId="3" fillId="0" borderId="5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4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99FF"/>
      <color rgb="FF99FF99"/>
      <color rgb="FFFFFF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20667" y="285750"/>
          <a:ext cx="3291416" cy="10689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31250" y="1555750"/>
          <a:ext cx="2137833" cy="6032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720667" y="1449918"/>
          <a:ext cx="3291416" cy="359834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0</xdr:row>
      <xdr:rowOff>285750</xdr:rowOff>
    </xdr:from>
    <xdr:to>
      <xdr:col>22</xdr:col>
      <xdr:colOff>328083</xdr:colOff>
      <xdr:row>2</xdr:row>
      <xdr:rowOff>349250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720667" y="285750"/>
          <a:ext cx="3285066" cy="1063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ピンクの欄は必須です。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黄色の欄は必要に応じて入力してください。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ファイルはロックしてあります。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入力制限がかけてあります。</a:t>
          </a:r>
          <a:endParaRPr kumimoji="1" lang="en-US" altLang="ja-JP" sz="1100" b="1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行や列を挿入したり削除したりすることはできません。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158750</xdr:colOff>
      <xdr:row>4</xdr:row>
      <xdr:rowOff>158750</xdr:rowOff>
    </xdr:from>
    <xdr:to>
      <xdr:col>22</xdr:col>
      <xdr:colOff>232833</xdr:colOff>
      <xdr:row>6</xdr:row>
      <xdr:rowOff>211667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731250" y="1863725"/>
          <a:ext cx="3179233" cy="60536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セル参照がずれるため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  <a:p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カット　</a:t>
          </a:r>
          <a:r>
            <a:rPr kumimoji="1" lang="en-US" altLang="ja-JP" sz="1400" b="1">
              <a:solidFill>
                <a:srgbClr val="FFCCCC"/>
              </a:solidFill>
              <a:latin typeface="+mn-ea"/>
              <a:ea typeface="+mn-ea"/>
            </a:rPr>
            <a:t>&amp;</a:t>
          </a:r>
          <a:r>
            <a:rPr kumimoji="1" lang="ja-JP" altLang="en-US" sz="1400" b="1">
              <a:solidFill>
                <a:srgbClr val="FFCCCC"/>
              </a:solidFill>
              <a:latin typeface="+mn-ea"/>
              <a:ea typeface="+mn-ea"/>
            </a:rPr>
            <a:t>　ペースト禁止</a:t>
          </a:r>
          <a:endParaRPr kumimoji="1" lang="en-US" altLang="ja-JP" sz="1400" b="1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148167</xdr:colOff>
      <xdr:row>3</xdr:row>
      <xdr:rowOff>10585</xdr:rowOff>
    </xdr:from>
    <xdr:to>
      <xdr:col>22</xdr:col>
      <xdr:colOff>328083</xdr:colOff>
      <xdr:row>4</xdr:row>
      <xdr:rowOff>95252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720667" y="1439335"/>
          <a:ext cx="3285066" cy="360892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latin typeface="+mn-ea"/>
              <a:ea typeface="+mn-ea"/>
            </a:rPr>
            <a:t>参加は１　　　不参加は０を入力して下さい。</a:t>
          </a:r>
          <a:endParaRPr kumimoji="1" lang="en-US" altLang="ja-JP" sz="11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167217</xdr:colOff>
      <xdr:row>7</xdr:row>
      <xdr:rowOff>212726</xdr:rowOff>
    </xdr:from>
    <xdr:to>
      <xdr:col>21</xdr:col>
      <xdr:colOff>781050</xdr:colOff>
      <xdr:row>10</xdr:row>
      <xdr:rowOff>243417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739717" y="2717801"/>
          <a:ext cx="2671233" cy="792691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200" b="0">
              <a:latin typeface="+mn-ea"/>
              <a:ea typeface="+mn-ea"/>
            </a:rPr>
            <a:t>11</a:t>
          </a:r>
          <a:r>
            <a:rPr kumimoji="1" lang="ja-JP" altLang="en-US" sz="1200" b="0">
              <a:latin typeface="+mn-ea"/>
              <a:ea typeface="+mn-ea"/>
            </a:rPr>
            <a:t>名以上の場合は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備考欄に学年，氏名，参加・不参加</a:t>
          </a:r>
          <a:endParaRPr kumimoji="1" lang="en-US" altLang="ja-JP" sz="1200" b="0">
            <a:latin typeface="+mn-ea"/>
            <a:ea typeface="+mn-ea"/>
          </a:endParaRPr>
        </a:p>
        <a:p>
          <a:r>
            <a:rPr kumimoji="1" lang="ja-JP" altLang="en-US" sz="1200" b="0">
              <a:latin typeface="+mn-ea"/>
              <a:ea typeface="+mn-ea"/>
            </a:rPr>
            <a:t>を記入してください。</a:t>
          </a:r>
          <a:endParaRPr kumimoji="1" lang="en-US" altLang="ja-JP" sz="120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.chiba@sensan.myswan.ne.jp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m.chiba@sensan.myswan.ne.jp" TargetMode="External"/><Relationship Id="rId1" Type="http://schemas.openxmlformats.org/officeDocument/2006/relationships/hyperlink" Target="mailto:m.chiba@sensan.myswan.ne.jp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0"/>
  <sheetViews>
    <sheetView tabSelected="1" view="pageBreakPreview" zoomScaleNormal="100" zoomScaleSheetLayoutView="100" workbookViewId="0">
      <selection activeCell="L12" sqref="L12:M12"/>
    </sheetView>
  </sheetViews>
  <sheetFormatPr defaultRowHeight="13.5"/>
  <cols>
    <col min="1" max="18" width="6.25" customWidth="1"/>
    <col min="22" max="22" width="13.75" customWidth="1"/>
    <col min="24" max="49" width="9" hidden="1" customWidth="1"/>
    <col min="50" max="51" width="9" customWidth="1"/>
  </cols>
  <sheetData>
    <row r="1" spans="1:49" ht="45" customHeight="1" thickTop="1" thickBot="1">
      <c r="A1" s="124" t="s">
        <v>141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7"/>
      <c r="S1" s="3"/>
      <c r="T1" s="3"/>
      <c r="V1" s="2"/>
      <c r="Z1" s="5" t="s">
        <v>91</v>
      </c>
      <c r="AA1" t="s">
        <v>61</v>
      </c>
      <c r="AB1" t="s">
        <v>63</v>
      </c>
      <c r="AC1" t="s">
        <v>65</v>
      </c>
      <c r="AD1" t="s">
        <v>94</v>
      </c>
      <c r="AE1" t="s">
        <v>69</v>
      </c>
      <c r="AF1" t="s">
        <v>66</v>
      </c>
      <c r="AG1" t="s">
        <v>67</v>
      </c>
      <c r="AH1" t="s">
        <v>68</v>
      </c>
      <c r="AI1" t="s">
        <v>70</v>
      </c>
      <c r="AJ1" t="s">
        <v>57</v>
      </c>
      <c r="AK1" t="s">
        <v>58</v>
      </c>
      <c r="AL1" t="s">
        <v>59</v>
      </c>
      <c r="AM1" t="s">
        <v>60</v>
      </c>
      <c r="AN1" t="s">
        <v>71</v>
      </c>
      <c r="AO1" t="s">
        <v>72</v>
      </c>
      <c r="AP1" t="s">
        <v>73</v>
      </c>
      <c r="AQ1" t="s">
        <v>74</v>
      </c>
      <c r="AR1" t="s">
        <v>88</v>
      </c>
      <c r="AS1" t="s">
        <v>89</v>
      </c>
      <c r="AT1" t="s">
        <v>90</v>
      </c>
      <c r="AU1" t="s">
        <v>76</v>
      </c>
      <c r="AV1" t="s">
        <v>75</v>
      </c>
      <c r="AW1" t="s">
        <v>87</v>
      </c>
    </row>
    <row r="2" spans="1:49" ht="33.75" customHeight="1" thickTop="1">
      <c r="A2" s="121" t="s">
        <v>14</v>
      </c>
      <c r="B2" s="122"/>
      <c r="C2" s="123"/>
      <c r="D2" s="173"/>
      <c r="E2" s="174"/>
      <c r="F2" s="174"/>
      <c r="G2" s="174"/>
      <c r="H2" s="174"/>
      <c r="I2" s="174"/>
      <c r="J2" s="174"/>
      <c r="K2" s="174"/>
      <c r="L2" s="172" t="s">
        <v>94</v>
      </c>
      <c r="M2" s="172"/>
      <c r="N2" s="172"/>
      <c r="O2" s="174"/>
      <c r="P2" s="174"/>
      <c r="Q2" s="174"/>
      <c r="R2" s="175"/>
      <c r="V2" s="2"/>
      <c r="Z2" s="5" t="s">
        <v>53</v>
      </c>
      <c r="AA2">
        <f>D2</f>
        <v>0</v>
      </c>
      <c r="AB2">
        <f>D3</f>
        <v>0</v>
      </c>
      <c r="AC2">
        <f>M3</f>
        <v>0</v>
      </c>
      <c r="AD2">
        <f>O2</f>
        <v>0</v>
      </c>
      <c r="AE2" t="str">
        <f>D5</f>
        <v>教諭</v>
      </c>
      <c r="AF2">
        <f>E5</f>
        <v>0</v>
      </c>
      <c r="AG2">
        <f>G5</f>
        <v>0</v>
      </c>
      <c r="AH2" t="str">
        <f>CONCATENATE(AF2,"　",AG2)</f>
        <v>0　0</v>
      </c>
      <c r="AI2">
        <f>D6</f>
        <v>0</v>
      </c>
      <c r="AJ2">
        <f>COUNTIF($D$9:$E$58,"物理")</f>
        <v>0</v>
      </c>
      <c r="AK2">
        <f>COUNTIF($D$9:$E$58,"化学")</f>
        <v>0</v>
      </c>
      <c r="AL2">
        <f>COUNTIF($D$9:$E$58,"生物")</f>
        <v>0</v>
      </c>
      <c r="AM2">
        <f>COUNTIF($D$9:$E$58,"地学")</f>
        <v>0</v>
      </c>
      <c r="AN2">
        <f>J59</f>
        <v>0</v>
      </c>
      <c r="AO2">
        <f>J60</f>
        <v>0</v>
      </c>
      <c r="AP2">
        <f>J61:J61</f>
        <v>0</v>
      </c>
      <c r="AQ2">
        <f>J62</f>
        <v>0</v>
      </c>
      <c r="AR2">
        <f>J59*0</f>
        <v>0</v>
      </c>
      <c r="AS2">
        <f>J61*250</f>
        <v>0</v>
      </c>
      <c r="AT2">
        <f>J59*0+J61*250</f>
        <v>0</v>
      </c>
      <c r="AU2">
        <f>F63</f>
        <v>0</v>
      </c>
      <c r="AV2">
        <f>H63</f>
        <v>0</v>
      </c>
      <c r="AW2">
        <f>J63</f>
        <v>0</v>
      </c>
    </row>
    <row r="3" spans="1:49" ht="33.75" customHeight="1">
      <c r="A3" s="93" t="s">
        <v>11</v>
      </c>
      <c r="B3" s="94"/>
      <c r="C3" s="95"/>
      <c r="D3" s="96"/>
      <c r="E3" s="97"/>
      <c r="F3" s="97"/>
      <c r="G3" s="97"/>
      <c r="H3" s="97"/>
      <c r="I3" s="97"/>
      <c r="J3" s="94" t="s">
        <v>93</v>
      </c>
      <c r="K3" s="94"/>
      <c r="L3" s="94"/>
      <c r="M3" s="97"/>
      <c r="N3" s="97"/>
      <c r="O3" s="97"/>
      <c r="P3" s="97"/>
      <c r="Q3" s="97"/>
      <c r="R3" s="128"/>
      <c r="V3" s="2"/>
      <c r="Z3" s="5" t="s">
        <v>54</v>
      </c>
    </row>
    <row r="4" spans="1:49" ht="21.75" customHeight="1">
      <c r="A4" s="105" t="s">
        <v>10</v>
      </c>
      <c r="B4" s="106"/>
      <c r="C4" s="107"/>
      <c r="D4" s="7" t="s">
        <v>17</v>
      </c>
      <c r="E4" s="111" t="s">
        <v>18</v>
      </c>
      <c r="F4" s="111"/>
      <c r="G4" s="111" t="s">
        <v>19</v>
      </c>
      <c r="H4" s="112"/>
      <c r="I4" s="7" t="s">
        <v>17</v>
      </c>
      <c r="J4" s="111" t="s">
        <v>18</v>
      </c>
      <c r="K4" s="111"/>
      <c r="L4" s="111" t="s">
        <v>19</v>
      </c>
      <c r="M4" s="112"/>
      <c r="N4" s="8" t="s">
        <v>17</v>
      </c>
      <c r="O4" s="167" t="s">
        <v>18</v>
      </c>
      <c r="P4" s="167"/>
      <c r="Q4" s="167" t="s">
        <v>19</v>
      </c>
      <c r="R4" s="168"/>
      <c r="V4" s="2"/>
      <c r="Z4" s="5" t="s">
        <v>55</v>
      </c>
    </row>
    <row r="5" spans="1:49" ht="21.75" customHeight="1">
      <c r="A5" s="108"/>
      <c r="B5" s="109"/>
      <c r="C5" s="110"/>
      <c r="D5" s="34" t="s">
        <v>79</v>
      </c>
      <c r="E5" s="169"/>
      <c r="F5" s="169"/>
      <c r="G5" s="169"/>
      <c r="H5" s="170"/>
      <c r="I5" s="34"/>
      <c r="J5" s="169"/>
      <c r="K5" s="169"/>
      <c r="L5" s="169"/>
      <c r="M5" s="170"/>
      <c r="N5" s="35"/>
      <c r="O5" s="169"/>
      <c r="P5" s="169"/>
      <c r="Q5" s="169"/>
      <c r="R5" s="171"/>
      <c r="V5" s="2"/>
      <c r="Z5" s="5" t="s">
        <v>56</v>
      </c>
    </row>
    <row r="6" spans="1:49" ht="21.75" customHeight="1" thickBot="1">
      <c r="A6" s="136" t="s">
        <v>9</v>
      </c>
      <c r="B6" s="137"/>
      <c r="C6" s="138"/>
      <c r="D6" s="176"/>
      <c r="E6" s="177"/>
      <c r="F6" s="178"/>
      <c r="G6" s="4" t="s">
        <v>78</v>
      </c>
      <c r="H6" s="36"/>
      <c r="I6" s="197"/>
      <c r="J6" s="177"/>
      <c r="K6" s="178"/>
      <c r="L6" s="4" t="s">
        <v>78</v>
      </c>
      <c r="M6" s="36"/>
      <c r="N6" s="197"/>
      <c r="O6" s="177"/>
      <c r="P6" s="178"/>
      <c r="Q6" s="4" t="s">
        <v>78</v>
      </c>
      <c r="R6" s="37"/>
      <c r="V6" s="2"/>
      <c r="Z6" s="5" t="s">
        <v>92</v>
      </c>
    </row>
    <row r="7" spans="1:49" ht="19.5" customHeight="1" thickTop="1">
      <c r="A7" s="130" t="s">
        <v>8</v>
      </c>
      <c r="B7" s="98" t="s">
        <v>15</v>
      </c>
      <c r="C7" s="98"/>
      <c r="D7" s="98" t="s">
        <v>16</v>
      </c>
      <c r="E7" s="100"/>
      <c r="F7" s="132" t="s">
        <v>7</v>
      </c>
      <c r="G7" s="98"/>
      <c r="H7" s="98"/>
      <c r="I7" s="98"/>
      <c r="J7" s="133"/>
      <c r="K7" s="194" t="s">
        <v>12</v>
      </c>
      <c r="L7" s="195"/>
      <c r="M7" s="195"/>
      <c r="N7" s="195"/>
      <c r="O7" s="195"/>
      <c r="P7" s="196"/>
      <c r="Q7" s="179" t="s">
        <v>5</v>
      </c>
      <c r="R7" s="180"/>
      <c r="V7" s="2"/>
      <c r="Z7" s="5" t="s">
        <v>57</v>
      </c>
    </row>
    <row r="8" spans="1:49" ht="19.5" customHeight="1">
      <c r="A8" s="131"/>
      <c r="B8" s="99"/>
      <c r="C8" s="99"/>
      <c r="D8" s="99"/>
      <c r="E8" s="101"/>
      <c r="F8" s="134"/>
      <c r="G8" s="99"/>
      <c r="H8" s="99"/>
      <c r="I8" s="99"/>
      <c r="J8" s="135"/>
      <c r="K8" s="9" t="s">
        <v>6</v>
      </c>
      <c r="L8" s="191" t="s">
        <v>13</v>
      </c>
      <c r="M8" s="192"/>
      <c r="N8" s="192" t="s">
        <v>1</v>
      </c>
      <c r="O8" s="193"/>
      <c r="P8" s="10" t="s">
        <v>77</v>
      </c>
      <c r="Q8" s="181"/>
      <c r="R8" s="182"/>
      <c r="V8" s="2"/>
      <c r="Z8" s="5" t="s">
        <v>58</v>
      </c>
    </row>
    <row r="9" spans="1:49" ht="20.25" customHeight="1">
      <c r="A9" s="113">
        <v>1</v>
      </c>
      <c r="B9" s="67"/>
      <c r="C9" s="68"/>
      <c r="D9" s="73"/>
      <c r="E9" s="74"/>
      <c r="F9" s="79"/>
      <c r="G9" s="80"/>
      <c r="H9" s="80"/>
      <c r="I9" s="80"/>
      <c r="J9" s="81"/>
      <c r="K9" s="54"/>
      <c r="L9" s="102"/>
      <c r="M9" s="103"/>
      <c r="N9" s="103"/>
      <c r="O9" s="129"/>
      <c r="P9" s="55"/>
      <c r="Q9" s="183"/>
      <c r="R9" s="184"/>
      <c r="Z9" s="5" t="s">
        <v>59</v>
      </c>
    </row>
    <row r="10" spans="1:49" ht="20.25" customHeight="1">
      <c r="A10" s="114"/>
      <c r="B10" s="69"/>
      <c r="C10" s="70"/>
      <c r="D10" s="75"/>
      <c r="E10" s="76"/>
      <c r="F10" s="82"/>
      <c r="G10" s="83"/>
      <c r="H10" s="83"/>
      <c r="I10" s="83"/>
      <c r="J10" s="84"/>
      <c r="K10" s="56"/>
      <c r="L10" s="104"/>
      <c r="M10" s="91"/>
      <c r="N10" s="91"/>
      <c r="O10" s="92"/>
      <c r="P10" s="57"/>
      <c r="Q10" s="185"/>
      <c r="R10" s="186"/>
      <c r="Z10" s="5" t="s">
        <v>60</v>
      </c>
    </row>
    <row r="11" spans="1:49" ht="20.25" customHeight="1">
      <c r="A11" s="114"/>
      <c r="B11" s="69"/>
      <c r="C11" s="70"/>
      <c r="D11" s="75"/>
      <c r="E11" s="76"/>
      <c r="F11" s="82"/>
      <c r="G11" s="83"/>
      <c r="H11" s="83"/>
      <c r="I11" s="83"/>
      <c r="J11" s="84"/>
      <c r="K11" s="56"/>
      <c r="L11" s="104"/>
      <c r="M11" s="91"/>
      <c r="N11" s="91"/>
      <c r="O11" s="92"/>
      <c r="P11" s="57"/>
      <c r="Q11" s="185"/>
      <c r="R11" s="186"/>
    </row>
    <row r="12" spans="1:49" ht="20.25" customHeight="1">
      <c r="A12" s="114"/>
      <c r="B12" s="69"/>
      <c r="C12" s="70"/>
      <c r="D12" s="75"/>
      <c r="E12" s="76"/>
      <c r="F12" s="82"/>
      <c r="G12" s="83"/>
      <c r="H12" s="83"/>
      <c r="I12" s="83"/>
      <c r="J12" s="84"/>
      <c r="K12" s="56"/>
      <c r="L12" s="104"/>
      <c r="M12" s="91"/>
      <c r="N12" s="91"/>
      <c r="O12" s="92"/>
      <c r="P12" s="57"/>
      <c r="Q12" s="185"/>
      <c r="R12" s="186"/>
    </row>
    <row r="13" spans="1:49" ht="20.25" customHeight="1">
      <c r="A13" s="114"/>
      <c r="B13" s="69"/>
      <c r="C13" s="70"/>
      <c r="D13" s="75"/>
      <c r="E13" s="76"/>
      <c r="F13" s="82"/>
      <c r="G13" s="83"/>
      <c r="H13" s="83"/>
      <c r="I13" s="83"/>
      <c r="J13" s="84"/>
      <c r="K13" s="56"/>
      <c r="L13" s="104"/>
      <c r="M13" s="91"/>
      <c r="N13" s="91"/>
      <c r="O13" s="92"/>
      <c r="P13" s="57"/>
      <c r="Q13" s="185"/>
      <c r="R13" s="186"/>
    </row>
    <row r="14" spans="1:49" ht="20.25" hidden="1" customHeight="1">
      <c r="A14" s="115"/>
      <c r="B14" s="69"/>
      <c r="C14" s="70"/>
      <c r="D14" s="75"/>
      <c r="E14" s="76"/>
      <c r="F14" s="82"/>
      <c r="G14" s="83"/>
      <c r="H14" s="83"/>
      <c r="I14" s="83"/>
      <c r="J14" s="84"/>
      <c r="K14" s="47"/>
      <c r="L14" s="64"/>
      <c r="M14" s="65"/>
      <c r="N14" s="65"/>
      <c r="O14" s="66"/>
      <c r="P14" s="48"/>
      <c r="Q14" s="185"/>
      <c r="R14" s="186"/>
    </row>
    <row r="15" spans="1:49" ht="20.25" hidden="1" customHeight="1">
      <c r="A15" s="115"/>
      <c r="B15" s="69"/>
      <c r="C15" s="70"/>
      <c r="D15" s="75"/>
      <c r="E15" s="76"/>
      <c r="F15" s="82"/>
      <c r="G15" s="83"/>
      <c r="H15" s="83"/>
      <c r="I15" s="83"/>
      <c r="J15" s="84"/>
      <c r="K15" s="47"/>
      <c r="L15" s="64"/>
      <c r="M15" s="65"/>
      <c r="N15" s="65"/>
      <c r="O15" s="66"/>
      <c r="P15" s="48"/>
      <c r="Q15" s="185"/>
      <c r="R15" s="186"/>
    </row>
    <row r="16" spans="1:49" ht="20.25" hidden="1" customHeight="1">
      <c r="A16" s="115"/>
      <c r="B16" s="69"/>
      <c r="C16" s="70"/>
      <c r="D16" s="75"/>
      <c r="E16" s="76"/>
      <c r="F16" s="82"/>
      <c r="G16" s="83"/>
      <c r="H16" s="83"/>
      <c r="I16" s="83"/>
      <c r="J16" s="84"/>
      <c r="K16" s="47"/>
      <c r="L16" s="64"/>
      <c r="M16" s="65"/>
      <c r="N16" s="65"/>
      <c r="O16" s="66"/>
      <c r="P16" s="48"/>
      <c r="Q16" s="185"/>
      <c r="R16" s="186"/>
    </row>
    <row r="17" spans="1:18" ht="20.25" hidden="1" customHeight="1">
      <c r="A17" s="115"/>
      <c r="B17" s="69"/>
      <c r="C17" s="70"/>
      <c r="D17" s="75"/>
      <c r="E17" s="76"/>
      <c r="F17" s="82"/>
      <c r="G17" s="83"/>
      <c r="H17" s="83"/>
      <c r="I17" s="83"/>
      <c r="J17" s="84"/>
      <c r="K17" s="47"/>
      <c r="L17" s="64"/>
      <c r="M17" s="65"/>
      <c r="N17" s="65"/>
      <c r="O17" s="66"/>
      <c r="P17" s="48"/>
      <c r="Q17" s="185"/>
      <c r="R17" s="186"/>
    </row>
    <row r="18" spans="1:18" ht="20.25" hidden="1" customHeight="1">
      <c r="A18" s="116"/>
      <c r="B18" s="71"/>
      <c r="C18" s="72"/>
      <c r="D18" s="77"/>
      <c r="E18" s="78"/>
      <c r="F18" s="85"/>
      <c r="G18" s="86"/>
      <c r="H18" s="86"/>
      <c r="I18" s="86"/>
      <c r="J18" s="87"/>
      <c r="K18" s="42"/>
      <c r="L18" s="88"/>
      <c r="M18" s="89"/>
      <c r="N18" s="89"/>
      <c r="O18" s="90"/>
      <c r="P18" s="43"/>
      <c r="Q18" s="189"/>
      <c r="R18" s="190"/>
    </row>
    <row r="19" spans="1:18" ht="20.25" customHeight="1">
      <c r="A19" s="113">
        <v>2</v>
      </c>
      <c r="B19" s="67"/>
      <c r="C19" s="68"/>
      <c r="D19" s="73"/>
      <c r="E19" s="74"/>
      <c r="F19" s="79"/>
      <c r="G19" s="80"/>
      <c r="H19" s="80"/>
      <c r="I19" s="80"/>
      <c r="J19" s="81"/>
      <c r="K19" s="38"/>
      <c r="L19" s="61"/>
      <c r="M19" s="62"/>
      <c r="N19" s="62"/>
      <c r="O19" s="63"/>
      <c r="P19" s="39"/>
      <c r="Q19" s="183"/>
      <c r="R19" s="184"/>
    </row>
    <row r="20" spans="1:18" ht="20.25" customHeight="1">
      <c r="A20" s="114"/>
      <c r="B20" s="69"/>
      <c r="C20" s="70"/>
      <c r="D20" s="75"/>
      <c r="E20" s="76"/>
      <c r="F20" s="82"/>
      <c r="G20" s="83"/>
      <c r="H20" s="83"/>
      <c r="I20" s="83"/>
      <c r="J20" s="84"/>
      <c r="K20" s="40"/>
      <c r="L20" s="64"/>
      <c r="M20" s="65"/>
      <c r="N20" s="65"/>
      <c r="O20" s="66"/>
      <c r="P20" s="41"/>
      <c r="Q20" s="185"/>
      <c r="R20" s="186"/>
    </row>
    <row r="21" spans="1:18" ht="20.25" customHeight="1">
      <c r="A21" s="114"/>
      <c r="B21" s="69"/>
      <c r="C21" s="70"/>
      <c r="D21" s="75"/>
      <c r="E21" s="76"/>
      <c r="F21" s="82"/>
      <c r="G21" s="83"/>
      <c r="H21" s="83"/>
      <c r="I21" s="83"/>
      <c r="J21" s="84"/>
      <c r="K21" s="40"/>
      <c r="L21" s="64"/>
      <c r="M21" s="65"/>
      <c r="N21" s="65"/>
      <c r="O21" s="66"/>
      <c r="P21" s="41"/>
      <c r="Q21" s="185"/>
      <c r="R21" s="186"/>
    </row>
    <row r="22" spans="1:18" ht="20.25" customHeight="1">
      <c r="A22" s="114"/>
      <c r="B22" s="69"/>
      <c r="C22" s="70"/>
      <c r="D22" s="75"/>
      <c r="E22" s="76"/>
      <c r="F22" s="82"/>
      <c r="G22" s="83"/>
      <c r="H22" s="83"/>
      <c r="I22" s="83"/>
      <c r="J22" s="84"/>
      <c r="K22" s="40"/>
      <c r="L22" s="64"/>
      <c r="M22" s="65"/>
      <c r="N22" s="65"/>
      <c r="O22" s="66"/>
      <c r="P22" s="41"/>
      <c r="Q22" s="185"/>
      <c r="R22" s="186"/>
    </row>
    <row r="23" spans="1:18" ht="20.25" customHeight="1">
      <c r="A23" s="114"/>
      <c r="B23" s="69"/>
      <c r="C23" s="70"/>
      <c r="D23" s="75"/>
      <c r="E23" s="76"/>
      <c r="F23" s="82"/>
      <c r="G23" s="83"/>
      <c r="H23" s="83"/>
      <c r="I23" s="83"/>
      <c r="J23" s="84"/>
      <c r="K23" s="40"/>
      <c r="L23" s="64"/>
      <c r="M23" s="65"/>
      <c r="N23" s="65"/>
      <c r="O23" s="66"/>
      <c r="P23" s="41"/>
      <c r="Q23" s="185"/>
      <c r="R23" s="186"/>
    </row>
    <row r="24" spans="1:18" ht="20.25" hidden="1" customHeight="1">
      <c r="A24" s="115"/>
      <c r="B24" s="69"/>
      <c r="C24" s="70"/>
      <c r="D24" s="75"/>
      <c r="E24" s="76"/>
      <c r="F24" s="82"/>
      <c r="G24" s="83"/>
      <c r="H24" s="83"/>
      <c r="I24" s="83"/>
      <c r="J24" s="84"/>
      <c r="K24" s="47"/>
      <c r="L24" s="64"/>
      <c r="M24" s="65"/>
      <c r="N24" s="65"/>
      <c r="O24" s="66"/>
      <c r="P24" s="48"/>
      <c r="Q24" s="185"/>
      <c r="R24" s="186"/>
    </row>
    <row r="25" spans="1:18" ht="20.25" hidden="1" customHeight="1">
      <c r="A25" s="115"/>
      <c r="B25" s="69"/>
      <c r="C25" s="70"/>
      <c r="D25" s="75"/>
      <c r="E25" s="76"/>
      <c r="F25" s="82"/>
      <c r="G25" s="83"/>
      <c r="H25" s="83"/>
      <c r="I25" s="83"/>
      <c r="J25" s="84"/>
      <c r="K25" s="47"/>
      <c r="L25" s="64"/>
      <c r="M25" s="65"/>
      <c r="N25" s="65"/>
      <c r="O25" s="66"/>
      <c r="P25" s="48"/>
      <c r="Q25" s="185"/>
      <c r="R25" s="186"/>
    </row>
    <row r="26" spans="1:18" ht="20.25" hidden="1" customHeight="1">
      <c r="A26" s="115"/>
      <c r="B26" s="69"/>
      <c r="C26" s="70"/>
      <c r="D26" s="75"/>
      <c r="E26" s="76"/>
      <c r="F26" s="82"/>
      <c r="G26" s="83"/>
      <c r="H26" s="83"/>
      <c r="I26" s="83"/>
      <c r="J26" s="84"/>
      <c r="K26" s="47"/>
      <c r="L26" s="64"/>
      <c r="M26" s="65"/>
      <c r="N26" s="65"/>
      <c r="O26" s="66"/>
      <c r="P26" s="48"/>
      <c r="Q26" s="185"/>
      <c r="R26" s="186"/>
    </row>
    <row r="27" spans="1:18" ht="20.25" hidden="1" customHeight="1">
      <c r="A27" s="115"/>
      <c r="B27" s="69"/>
      <c r="C27" s="70"/>
      <c r="D27" s="75"/>
      <c r="E27" s="76"/>
      <c r="F27" s="82"/>
      <c r="G27" s="83"/>
      <c r="H27" s="83"/>
      <c r="I27" s="83"/>
      <c r="J27" s="84"/>
      <c r="K27" s="47"/>
      <c r="L27" s="64"/>
      <c r="M27" s="65"/>
      <c r="N27" s="65"/>
      <c r="O27" s="66"/>
      <c r="P27" s="48"/>
      <c r="Q27" s="185"/>
      <c r="R27" s="186"/>
    </row>
    <row r="28" spans="1:18" ht="20.25" hidden="1" customHeight="1">
      <c r="A28" s="116"/>
      <c r="B28" s="71"/>
      <c r="C28" s="72"/>
      <c r="D28" s="77"/>
      <c r="E28" s="78"/>
      <c r="F28" s="85"/>
      <c r="G28" s="86"/>
      <c r="H28" s="86"/>
      <c r="I28" s="86"/>
      <c r="J28" s="87"/>
      <c r="K28" s="42"/>
      <c r="L28" s="88"/>
      <c r="M28" s="89"/>
      <c r="N28" s="89"/>
      <c r="O28" s="90"/>
      <c r="P28" s="43"/>
      <c r="Q28" s="189"/>
      <c r="R28" s="190"/>
    </row>
    <row r="29" spans="1:18" ht="20.25" customHeight="1">
      <c r="A29" s="113">
        <v>3</v>
      </c>
      <c r="B29" s="67"/>
      <c r="C29" s="68"/>
      <c r="D29" s="73"/>
      <c r="E29" s="74"/>
      <c r="F29" s="79"/>
      <c r="G29" s="80"/>
      <c r="H29" s="80"/>
      <c r="I29" s="80"/>
      <c r="J29" s="81"/>
      <c r="K29" s="38"/>
      <c r="L29" s="61"/>
      <c r="M29" s="62"/>
      <c r="N29" s="62"/>
      <c r="O29" s="63"/>
      <c r="P29" s="39"/>
      <c r="Q29" s="183"/>
      <c r="R29" s="184"/>
    </row>
    <row r="30" spans="1:18" ht="20.25" customHeight="1">
      <c r="A30" s="114"/>
      <c r="B30" s="69"/>
      <c r="C30" s="70"/>
      <c r="D30" s="75"/>
      <c r="E30" s="76"/>
      <c r="F30" s="82"/>
      <c r="G30" s="83"/>
      <c r="H30" s="83"/>
      <c r="I30" s="83"/>
      <c r="J30" s="84"/>
      <c r="K30" s="40"/>
      <c r="L30" s="64"/>
      <c r="M30" s="65"/>
      <c r="N30" s="65"/>
      <c r="O30" s="66"/>
      <c r="P30" s="41"/>
      <c r="Q30" s="185"/>
      <c r="R30" s="186"/>
    </row>
    <row r="31" spans="1:18" ht="20.25" customHeight="1">
      <c r="A31" s="114"/>
      <c r="B31" s="69"/>
      <c r="C31" s="70"/>
      <c r="D31" s="75"/>
      <c r="E31" s="76"/>
      <c r="F31" s="82"/>
      <c r="G31" s="83"/>
      <c r="H31" s="83"/>
      <c r="I31" s="83"/>
      <c r="J31" s="84"/>
      <c r="K31" s="40"/>
      <c r="L31" s="64"/>
      <c r="M31" s="65"/>
      <c r="N31" s="65"/>
      <c r="O31" s="66"/>
      <c r="P31" s="41"/>
      <c r="Q31" s="185"/>
      <c r="R31" s="186"/>
    </row>
    <row r="32" spans="1:18" ht="20.25" customHeight="1">
      <c r="A32" s="114"/>
      <c r="B32" s="69"/>
      <c r="C32" s="70"/>
      <c r="D32" s="75"/>
      <c r="E32" s="76"/>
      <c r="F32" s="82"/>
      <c r="G32" s="83"/>
      <c r="H32" s="83"/>
      <c r="I32" s="83"/>
      <c r="J32" s="84"/>
      <c r="K32" s="40"/>
      <c r="L32" s="64"/>
      <c r="M32" s="65"/>
      <c r="N32" s="65"/>
      <c r="O32" s="66"/>
      <c r="P32" s="41"/>
      <c r="Q32" s="185"/>
      <c r="R32" s="186"/>
    </row>
    <row r="33" spans="1:18" ht="20.25" customHeight="1">
      <c r="A33" s="114"/>
      <c r="B33" s="69"/>
      <c r="C33" s="70"/>
      <c r="D33" s="75"/>
      <c r="E33" s="76"/>
      <c r="F33" s="82"/>
      <c r="G33" s="83"/>
      <c r="H33" s="83"/>
      <c r="I33" s="83"/>
      <c r="J33" s="84"/>
      <c r="K33" s="40"/>
      <c r="L33" s="64"/>
      <c r="M33" s="65"/>
      <c r="N33" s="65"/>
      <c r="O33" s="66"/>
      <c r="P33" s="41"/>
      <c r="Q33" s="185"/>
      <c r="R33" s="186"/>
    </row>
    <row r="34" spans="1:18" ht="20.25" hidden="1" customHeight="1">
      <c r="A34" s="115"/>
      <c r="B34" s="69"/>
      <c r="C34" s="70"/>
      <c r="D34" s="75"/>
      <c r="E34" s="76"/>
      <c r="F34" s="82"/>
      <c r="G34" s="83"/>
      <c r="H34" s="83"/>
      <c r="I34" s="83"/>
      <c r="J34" s="84"/>
      <c r="K34" s="47"/>
      <c r="L34" s="64"/>
      <c r="M34" s="65"/>
      <c r="N34" s="65"/>
      <c r="O34" s="66"/>
      <c r="P34" s="48"/>
      <c r="Q34" s="185"/>
      <c r="R34" s="186"/>
    </row>
    <row r="35" spans="1:18" ht="20.25" hidden="1" customHeight="1">
      <c r="A35" s="115"/>
      <c r="B35" s="69"/>
      <c r="C35" s="70"/>
      <c r="D35" s="75"/>
      <c r="E35" s="76"/>
      <c r="F35" s="82"/>
      <c r="G35" s="83"/>
      <c r="H35" s="83"/>
      <c r="I35" s="83"/>
      <c r="J35" s="84"/>
      <c r="K35" s="47"/>
      <c r="L35" s="64"/>
      <c r="M35" s="65"/>
      <c r="N35" s="65"/>
      <c r="O35" s="66"/>
      <c r="P35" s="48"/>
      <c r="Q35" s="185"/>
      <c r="R35" s="186"/>
    </row>
    <row r="36" spans="1:18" ht="20.25" hidden="1" customHeight="1">
      <c r="A36" s="115"/>
      <c r="B36" s="69"/>
      <c r="C36" s="70"/>
      <c r="D36" s="75"/>
      <c r="E36" s="76"/>
      <c r="F36" s="82"/>
      <c r="G36" s="83"/>
      <c r="H36" s="83"/>
      <c r="I36" s="83"/>
      <c r="J36" s="84"/>
      <c r="K36" s="47"/>
      <c r="L36" s="64"/>
      <c r="M36" s="65"/>
      <c r="N36" s="65"/>
      <c r="O36" s="66"/>
      <c r="P36" s="48"/>
      <c r="Q36" s="185"/>
      <c r="R36" s="186"/>
    </row>
    <row r="37" spans="1:18" ht="20.25" hidden="1" customHeight="1">
      <c r="A37" s="115"/>
      <c r="B37" s="69"/>
      <c r="C37" s="70"/>
      <c r="D37" s="75"/>
      <c r="E37" s="76"/>
      <c r="F37" s="82"/>
      <c r="G37" s="83"/>
      <c r="H37" s="83"/>
      <c r="I37" s="83"/>
      <c r="J37" s="84"/>
      <c r="K37" s="47"/>
      <c r="L37" s="64"/>
      <c r="M37" s="65"/>
      <c r="N37" s="65"/>
      <c r="O37" s="66"/>
      <c r="P37" s="48"/>
      <c r="Q37" s="185"/>
      <c r="R37" s="186"/>
    </row>
    <row r="38" spans="1:18" ht="20.25" hidden="1" customHeight="1">
      <c r="A38" s="116"/>
      <c r="B38" s="71"/>
      <c r="C38" s="72"/>
      <c r="D38" s="77"/>
      <c r="E38" s="78"/>
      <c r="F38" s="85"/>
      <c r="G38" s="86"/>
      <c r="H38" s="86"/>
      <c r="I38" s="86"/>
      <c r="J38" s="87"/>
      <c r="K38" s="42"/>
      <c r="L38" s="88"/>
      <c r="M38" s="89"/>
      <c r="N38" s="89"/>
      <c r="O38" s="90"/>
      <c r="P38" s="43"/>
      <c r="Q38" s="189"/>
      <c r="R38" s="190"/>
    </row>
    <row r="39" spans="1:18" ht="20.25" customHeight="1">
      <c r="A39" s="113">
        <v>4</v>
      </c>
      <c r="B39" s="67"/>
      <c r="C39" s="68"/>
      <c r="D39" s="73"/>
      <c r="E39" s="74"/>
      <c r="F39" s="79"/>
      <c r="G39" s="80"/>
      <c r="H39" s="80"/>
      <c r="I39" s="80"/>
      <c r="J39" s="81"/>
      <c r="K39" s="38"/>
      <c r="L39" s="61"/>
      <c r="M39" s="62"/>
      <c r="N39" s="62"/>
      <c r="O39" s="63"/>
      <c r="P39" s="39"/>
      <c r="Q39" s="183"/>
      <c r="R39" s="184"/>
    </row>
    <row r="40" spans="1:18" ht="20.25" customHeight="1">
      <c r="A40" s="114"/>
      <c r="B40" s="69"/>
      <c r="C40" s="70"/>
      <c r="D40" s="75"/>
      <c r="E40" s="76"/>
      <c r="F40" s="82"/>
      <c r="G40" s="83"/>
      <c r="H40" s="83"/>
      <c r="I40" s="83"/>
      <c r="J40" s="84"/>
      <c r="K40" s="40"/>
      <c r="L40" s="64"/>
      <c r="M40" s="65"/>
      <c r="N40" s="65"/>
      <c r="O40" s="66"/>
      <c r="P40" s="41"/>
      <c r="Q40" s="185"/>
      <c r="R40" s="186"/>
    </row>
    <row r="41" spans="1:18" ht="20.25" customHeight="1">
      <c r="A41" s="114"/>
      <c r="B41" s="69"/>
      <c r="C41" s="70"/>
      <c r="D41" s="75"/>
      <c r="E41" s="76"/>
      <c r="F41" s="82"/>
      <c r="G41" s="83"/>
      <c r="H41" s="83"/>
      <c r="I41" s="83"/>
      <c r="J41" s="84"/>
      <c r="K41" s="40"/>
      <c r="L41" s="64"/>
      <c r="M41" s="65"/>
      <c r="N41" s="65"/>
      <c r="O41" s="66"/>
      <c r="P41" s="41"/>
      <c r="Q41" s="185"/>
      <c r="R41" s="186"/>
    </row>
    <row r="42" spans="1:18" ht="20.25" customHeight="1">
      <c r="A42" s="114"/>
      <c r="B42" s="69"/>
      <c r="C42" s="70"/>
      <c r="D42" s="75"/>
      <c r="E42" s="76"/>
      <c r="F42" s="82"/>
      <c r="G42" s="83"/>
      <c r="H42" s="83"/>
      <c r="I42" s="83"/>
      <c r="J42" s="84"/>
      <c r="K42" s="40"/>
      <c r="L42" s="64"/>
      <c r="M42" s="65"/>
      <c r="N42" s="65"/>
      <c r="O42" s="66"/>
      <c r="P42" s="41"/>
      <c r="Q42" s="185"/>
      <c r="R42" s="186"/>
    </row>
    <row r="43" spans="1:18" ht="20.25" customHeight="1">
      <c r="A43" s="114"/>
      <c r="B43" s="69"/>
      <c r="C43" s="70"/>
      <c r="D43" s="75"/>
      <c r="E43" s="76"/>
      <c r="F43" s="82"/>
      <c r="G43" s="83"/>
      <c r="H43" s="83"/>
      <c r="I43" s="83"/>
      <c r="J43" s="84"/>
      <c r="K43" s="40"/>
      <c r="L43" s="64"/>
      <c r="M43" s="65"/>
      <c r="N43" s="65"/>
      <c r="O43" s="66"/>
      <c r="P43" s="41"/>
      <c r="Q43" s="185"/>
      <c r="R43" s="186"/>
    </row>
    <row r="44" spans="1:18" ht="20.25" hidden="1" customHeight="1">
      <c r="A44" s="115"/>
      <c r="B44" s="69"/>
      <c r="C44" s="70"/>
      <c r="D44" s="75"/>
      <c r="E44" s="76"/>
      <c r="F44" s="82"/>
      <c r="G44" s="83"/>
      <c r="H44" s="83"/>
      <c r="I44" s="83"/>
      <c r="J44" s="84"/>
      <c r="K44" s="47"/>
      <c r="L44" s="64"/>
      <c r="M44" s="65"/>
      <c r="N44" s="65"/>
      <c r="O44" s="66"/>
      <c r="P44" s="48"/>
      <c r="Q44" s="185"/>
      <c r="R44" s="186"/>
    </row>
    <row r="45" spans="1:18" ht="20.25" hidden="1" customHeight="1">
      <c r="A45" s="115"/>
      <c r="B45" s="69"/>
      <c r="C45" s="70"/>
      <c r="D45" s="75"/>
      <c r="E45" s="76"/>
      <c r="F45" s="82"/>
      <c r="G45" s="83"/>
      <c r="H45" s="83"/>
      <c r="I45" s="83"/>
      <c r="J45" s="84"/>
      <c r="K45" s="47"/>
      <c r="L45" s="64"/>
      <c r="M45" s="65"/>
      <c r="N45" s="65"/>
      <c r="O45" s="66"/>
      <c r="P45" s="48"/>
      <c r="Q45" s="185"/>
      <c r="R45" s="186"/>
    </row>
    <row r="46" spans="1:18" ht="20.25" hidden="1" customHeight="1">
      <c r="A46" s="115"/>
      <c r="B46" s="69"/>
      <c r="C46" s="70"/>
      <c r="D46" s="75"/>
      <c r="E46" s="76"/>
      <c r="F46" s="82"/>
      <c r="G46" s="83"/>
      <c r="H46" s="83"/>
      <c r="I46" s="83"/>
      <c r="J46" s="84"/>
      <c r="K46" s="47"/>
      <c r="L46" s="64"/>
      <c r="M46" s="65"/>
      <c r="N46" s="65"/>
      <c r="O46" s="66"/>
      <c r="P46" s="48"/>
      <c r="Q46" s="185"/>
      <c r="R46" s="186"/>
    </row>
    <row r="47" spans="1:18" ht="20.25" hidden="1" customHeight="1">
      <c r="A47" s="115"/>
      <c r="B47" s="69"/>
      <c r="C47" s="70"/>
      <c r="D47" s="75"/>
      <c r="E47" s="76"/>
      <c r="F47" s="82"/>
      <c r="G47" s="83"/>
      <c r="H47" s="83"/>
      <c r="I47" s="83"/>
      <c r="J47" s="84"/>
      <c r="K47" s="47"/>
      <c r="L47" s="64"/>
      <c r="M47" s="65"/>
      <c r="N47" s="65"/>
      <c r="O47" s="66"/>
      <c r="P47" s="48"/>
      <c r="Q47" s="185"/>
      <c r="R47" s="186"/>
    </row>
    <row r="48" spans="1:18" ht="20.25" hidden="1" customHeight="1">
      <c r="A48" s="116"/>
      <c r="B48" s="71"/>
      <c r="C48" s="72"/>
      <c r="D48" s="77"/>
      <c r="E48" s="78"/>
      <c r="F48" s="85"/>
      <c r="G48" s="86"/>
      <c r="H48" s="86"/>
      <c r="I48" s="86"/>
      <c r="J48" s="87"/>
      <c r="K48" s="42"/>
      <c r="L48" s="88"/>
      <c r="M48" s="89"/>
      <c r="N48" s="89"/>
      <c r="O48" s="90"/>
      <c r="P48" s="43"/>
      <c r="Q48" s="189"/>
      <c r="R48" s="190"/>
    </row>
    <row r="49" spans="1:18" ht="20.25" customHeight="1">
      <c r="A49" s="113">
        <v>5</v>
      </c>
      <c r="B49" s="67"/>
      <c r="C49" s="68"/>
      <c r="D49" s="73"/>
      <c r="E49" s="74"/>
      <c r="F49" s="79"/>
      <c r="G49" s="80"/>
      <c r="H49" s="80"/>
      <c r="I49" s="80"/>
      <c r="J49" s="81"/>
      <c r="K49" s="38"/>
      <c r="L49" s="61"/>
      <c r="M49" s="62"/>
      <c r="N49" s="62"/>
      <c r="O49" s="63"/>
      <c r="P49" s="39"/>
      <c r="Q49" s="183"/>
      <c r="R49" s="184"/>
    </row>
    <row r="50" spans="1:18" ht="20.25" customHeight="1">
      <c r="A50" s="114"/>
      <c r="B50" s="69"/>
      <c r="C50" s="70"/>
      <c r="D50" s="75"/>
      <c r="E50" s="76"/>
      <c r="F50" s="82"/>
      <c r="G50" s="83"/>
      <c r="H50" s="83"/>
      <c r="I50" s="83"/>
      <c r="J50" s="84"/>
      <c r="K50" s="40"/>
      <c r="L50" s="64"/>
      <c r="M50" s="65"/>
      <c r="N50" s="65"/>
      <c r="O50" s="66"/>
      <c r="P50" s="41"/>
      <c r="Q50" s="185"/>
      <c r="R50" s="186"/>
    </row>
    <row r="51" spans="1:18" ht="20.25" customHeight="1">
      <c r="A51" s="114"/>
      <c r="B51" s="69"/>
      <c r="C51" s="70"/>
      <c r="D51" s="75"/>
      <c r="E51" s="76"/>
      <c r="F51" s="82"/>
      <c r="G51" s="83"/>
      <c r="H51" s="83"/>
      <c r="I51" s="83"/>
      <c r="J51" s="84"/>
      <c r="K51" s="40"/>
      <c r="L51" s="64"/>
      <c r="M51" s="65"/>
      <c r="N51" s="65"/>
      <c r="O51" s="66"/>
      <c r="P51" s="41"/>
      <c r="Q51" s="185"/>
      <c r="R51" s="186"/>
    </row>
    <row r="52" spans="1:18" ht="20.25" customHeight="1">
      <c r="A52" s="114"/>
      <c r="B52" s="69"/>
      <c r="C52" s="70"/>
      <c r="D52" s="75"/>
      <c r="E52" s="76"/>
      <c r="F52" s="82"/>
      <c r="G52" s="83"/>
      <c r="H52" s="83"/>
      <c r="I52" s="83"/>
      <c r="J52" s="84"/>
      <c r="K52" s="40"/>
      <c r="L52" s="64"/>
      <c r="M52" s="65"/>
      <c r="N52" s="65"/>
      <c r="O52" s="66"/>
      <c r="P52" s="41"/>
      <c r="Q52" s="185"/>
      <c r="R52" s="186"/>
    </row>
    <row r="53" spans="1:18" ht="20.25" customHeight="1" thickBot="1">
      <c r="A53" s="114"/>
      <c r="B53" s="69"/>
      <c r="C53" s="70"/>
      <c r="D53" s="75"/>
      <c r="E53" s="76"/>
      <c r="F53" s="82"/>
      <c r="G53" s="83"/>
      <c r="H53" s="83"/>
      <c r="I53" s="83"/>
      <c r="J53" s="84"/>
      <c r="K53" s="40"/>
      <c r="L53" s="64"/>
      <c r="M53" s="65"/>
      <c r="N53" s="65"/>
      <c r="O53" s="66"/>
      <c r="P53" s="41"/>
      <c r="Q53" s="185"/>
      <c r="R53" s="186"/>
    </row>
    <row r="54" spans="1:18" ht="20.25" hidden="1" customHeight="1">
      <c r="A54" s="115"/>
      <c r="B54" s="69"/>
      <c r="C54" s="70"/>
      <c r="D54" s="75"/>
      <c r="E54" s="76"/>
      <c r="F54" s="82"/>
      <c r="G54" s="83"/>
      <c r="H54" s="83"/>
      <c r="I54" s="83"/>
      <c r="J54" s="84"/>
      <c r="K54" s="47"/>
      <c r="L54" s="64"/>
      <c r="M54" s="65"/>
      <c r="N54" s="65"/>
      <c r="O54" s="66"/>
      <c r="P54" s="48"/>
      <c r="Q54" s="185"/>
      <c r="R54" s="186"/>
    </row>
    <row r="55" spans="1:18" ht="20.25" hidden="1" customHeight="1">
      <c r="A55" s="115"/>
      <c r="B55" s="69"/>
      <c r="C55" s="70"/>
      <c r="D55" s="75"/>
      <c r="E55" s="76"/>
      <c r="F55" s="82"/>
      <c r="G55" s="83"/>
      <c r="H55" s="83"/>
      <c r="I55" s="83"/>
      <c r="J55" s="84"/>
      <c r="K55" s="47"/>
      <c r="L55" s="64"/>
      <c r="M55" s="65"/>
      <c r="N55" s="65"/>
      <c r="O55" s="66"/>
      <c r="P55" s="48"/>
      <c r="Q55" s="185"/>
      <c r="R55" s="186"/>
    </row>
    <row r="56" spans="1:18" ht="20.25" hidden="1" customHeight="1">
      <c r="A56" s="115"/>
      <c r="B56" s="69"/>
      <c r="C56" s="70"/>
      <c r="D56" s="75"/>
      <c r="E56" s="76"/>
      <c r="F56" s="82"/>
      <c r="G56" s="83"/>
      <c r="H56" s="83"/>
      <c r="I56" s="83"/>
      <c r="J56" s="84"/>
      <c r="K56" s="47"/>
      <c r="L56" s="64"/>
      <c r="M56" s="65"/>
      <c r="N56" s="65"/>
      <c r="O56" s="66"/>
      <c r="P56" s="48"/>
      <c r="Q56" s="185"/>
      <c r="R56" s="186"/>
    </row>
    <row r="57" spans="1:18" ht="20.25" hidden="1" customHeight="1">
      <c r="A57" s="115"/>
      <c r="B57" s="69"/>
      <c r="C57" s="70"/>
      <c r="D57" s="75"/>
      <c r="E57" s="76"/>
      <c r="F57" s="82"/>
      <c r="G57" s="83"/>
      <c r="H57" s="83"/>
      <c r="I57" s="83"/>
      <c r="J57" s="84"/>
      <c r="K57" s="47"/>
      <c r="L57" s="64"/>
      <c r="M57" s="65"/>
      <c r="N57" s="65"/>
      <c r="O57" s="66"/>
      <c r="P57" s="48"/>
      <c r="Q57" s="185"/>
      <c r="R57" s="186"/>
    </row>
    <row r="58" spans="1:18" ht="20.25" hidden="1" customHeight="1" thickBot="1">
      <c r="A58" s="116"/>
      <c r="B58" s="117"/>
      <c r="C58" s="118"/>
      <c r="D58" s="119"/>
      <c r="E58" s="120"/>
      <c r="F58" s="85"/>
      <c r="G58" s="86"/>
      <c r="H58" s="86"/>
      <c r="I58" s="86"/>
      <c r="J58" s="87"/>
      <c r="K58" s="42"/>
      <c r="L58" s="58"/>
      <c r="M58" s="59"/>
      <c r="N58" s="59"/>
      <c r="O58" s="60"/>
      <c r="P58" s="44"/>
      <c r="Q58" s="187"/>
      <c r="R58" s="188"/>
    </row>
    <row r="59" spans="1:18" ht="19.5" thickTop="1">
      <c r="A59" s="142" t="s">
        <v>4</v>
      </c>
      <c r="B59" s="143"/>
      <c r="C59" s="143"/>
      <c r="D59" s="143"/>
      <c r="E59" s="143"/>
      <c r="F59" s="143"/>
      <c r="G59" s="143"/>
      <c r="H59" s="143"/>
      <c r="I59" s="143"/>
      <c r="J59" s="17">
        <f>COUNTA(F9:J58)</f>
        <v>0</v>
      </c>
      <c r="K59" s="18" t="s">
        <v>3</v>
      </c>
      <c r="L59" s="159" t="str">
        <f>IF(J59="","","参加費　"&amp;J59*500&amp;" 円")</f>
        <v>参加費　0 円</v>
      </c>
      <c r="M59" s="160"/>
      <c r="N59" s="160"/>
      <c r="O59" s="160"/>
      <c r="P59" s="160"/>
      <c r="Q59" s="160"/>
      <c r="R59" s="161"/>
    </row>
    <row r="60" spans="1:18" ht="18.75">
      <c r="A60" s="157" t="s">
        <v>111</v>
      </c>
      <c r="B60" s="158"/>
      <c r="C60" s="158"/>
      <c r="D60" s="158"/>
      <c r="E60" s="158"/>
      <c r="F60" s="158"/>
      <c r="G60" s="158"/>
      <c r="H60" s="158"/>
      <c r="I60" s="158"/>
      <c r="J60" s="30">
        <f>2*COUNTA(F9:J58)</f>
        <v>0</v>
      </c>
      <c r="K60" s="31" t="s">
        <v>80</v>
      </c>
      <c r="L60" s="162"/>
      <c r="M60" s="163"/>
      <c r="N60" s="163"/>
      <c r="O60" s="163"/>
      <c r="P60" s="163"/>
      <c r="Q60" s="163"/>
      <c r="R60" s="164"/>
    </row>
    <row r="61" spans="1:18" ht="18.75">
      <c r="A61" s="144" t="s">
        <v>81</v>
      </c>
      <c r="B61" s="145"/>
      <c r="C61" s="145"/>
      <c r="D61" s="145"/>
      <c r="E61" s="145"/>
      <c r="F61" s="145"/>
      <c r="G61" s="145"/>
      <c r="H61" s="145"/>
      <c r="I61" s="145"/>
      <c r="J61" s="46"/>
      <c r="K61" s="27" t="s">
        <v>2</v>
      </c>
      <c r="L61" s="148" t="str">
        <f>IF(J61="","","追加要旨集代　"&amp;J61*250&amp;" 円")</f>
        <v/>
      </c>
      <c r="M61" s="149"/>
      <c r="N61" s="149"/>
      <c r="O61" s="149"/>
      <c r="P61" s="149"/>
      <c r="Q61" s="149"/>
      <c r="R61" s="150"/>
    </row>
    <row r="62" spans="1:18" ht="18.75">
      <c r="A62" s="146" t="s">
        <v>82</v>
      </c>
      <c r="B62" s="147"/>
      <c r="C62" s="147"/>
      <c r="D62" s="147"/>
      <c r="E62" s="147"/>
      <c r="F62" s="147"/>
      <c r="G62" s="147"/>
      <c r="H62" s="147"/>
      <c r="I62" s="147"/>
      <c r="J62" s="28">
        <f>J60+J61</f>
        <v>0</v>
      </c>
      <c r="K62" s="29" t="s">
        <v>2</v>
      </c>
      <c r="L62" s="151" t="str">
        <f>"「要旨集」合計冊数　"&amp;IF(J59="",IF(J61="","",J61),J59*2+J61)&amp;"　冊"</f>
        <v>「要旨集」合計冊数　0　冊</v>
      </c>
      <c r="M62" s="152"/>
      <c r="N62" s="152"/>
      <c r="O62" s="152"/>
      <c r="P62" s="152"/>
      <c r="Q62" s="152"/>
      <c r="R62" s="153"/>
    </row>
    <row r="63" spans="1:18" ht="19.5" thickBot="1">
      <c r="A63" s="22" t="s">
        <v>83</v>
      </c>
      <c r="B63" s="23"/>
      <c r="C63" s="23"/>
      <c r="D63" s="23"/>
      <c r="E63" s="23" t="s">
        <v>84</v>
      </c>
      <c r="F63" s="45"/>
      <c r="G63" s="23" t="s">
        <v>85</v>
      </c>
      <c r="H63" s="45"/>
      <c r="I63" s="23" t="s">
        <v>86</v>
      </c>
      <c r="J63" s="24">
        <f>F63+H63</f>
        <v>0</v>
      </c>
      <c r="K63" s="25" t="s">
        <v>1</v>
      </c>
      <c r="L63" s="154" t="str">
        <f>"徴収金額合計　"&amp;IF(J59="",IF(J61="","",J61*250),J59*500+J61*250)&amp;"　円"</f>
        <v>徴収金額合計　0　円</v>
      </c>
      <c r="M63" s="155"/>
      <c r="N63" s="155"/>
      <c r="O63" s="155"/>
      <c r="P63" s="155"/>
      <c r="Q63" s="155"/>
      <c r="R63" s="156"/>
    </row>
    <row r="64" spans="1:18" ht="50.25" customHeight="1" thickTop="1" thickBot="1">
      <c r="A64" s="165" t="s">
        <v>0</v>
      </c>
      <c r="B64" s="166"/>
      <c r="C64" s="139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1"/>
    </row>
    <row r="65" spans="1:18" ht="13.5" customHeight="1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spans="1:12" hidden="1"/>
    <row r="114" spans="1:12" hidden="1"/>
    <row r="115" spans="1:12" hidden="1"/>
    <row r="116" spans="1:12" hidden="1"/>
    <row r="117" spans="1:12" hidden="1"/>
    <row r="118" spans="1:12" hidden="1"/>
    <row r="119" spans="1:12" hidden="1"/>
    <row r="120" spans="1:12" hidden="1"/>
    <row r="121" spans="1:12" hidden="1">
      <c r="A121" t="s">
        <v>20</v>
      </c>
      <c r="B121">
        <f>E5</f>
        <v>0</v>
      </c>
      <c r="C121">
        <f>G5</f>
        <v>0</v>
      </c>
      <c r="D121" t="str">
        <f>IF(B121=0,"",CONCATENATE(B121,"　",C121))</f>
        <v/>
      </c>
      <c r="E121" t="str">
        <f>D5</f>
        <v>教諭</v>
      </c>
      <c r="F121">
        <f>H6</f>
        <v>0</v>
      </c>
      <c r="G121">
        <f>$D$2</f>
        <v>0</v>
      </c>
      <c r="H121">
        <f>$O$2</f>
        <v>0</v>
      </c>
      <c r="I121">
        <f>D6</f>
        <v>0</v>
      </c>
    </row>
    <row r="122" spans="1:12" hidden="1">
      <c r="A122" t="s">
        <v>21</v>
      </c>
      <c r="B122">
        <f>J5</f>
        <v>0</v>
      </c>
      <c r="C122">
        <f>L5</f>
        <v>0</v>
      </c>
      <c r="D122" t="str">
        <f t="shared" ref="D122:D173" si="0">IF(B122=0,"",CONCATENATE(B122,"　",C122))</f>
        <v/>
      </c>
      <c r="E122">
        <f>I5</f>
        <v>0</v>
      </c>
      <c r="F122">
        <f>M6</f>
        <v>0</v>
      </c>
      <c r="G122">
        <f t="shared" ref="G122:G173" si="1">$D$2</f>
        <v>0</v>
      </c>
      <c r="H122">
        <f t="shared" ref="H122:H173" si="2">$O$2</f>
        <v>0</v>
      </c>
      <c r="I122">
        <f>I6</f>
        <v>0</v>
      </c>
    </row>
    <row r="123" spans="1:12" hidden="1">
      <c r="A123" t="s">
        <v>22</v>
      </c>
      <c r="B123">
        <f>O5</f>
        <v>0</v>
      </c>
      <c r="C123">
        <f>Q5</f>
        <v>0</v>
      </c>
      <c r="D123" t="str">
        <f t="shared" si="0"/>
        <v/>
      </c>
      <c r="E123">
        <f>N5</f>
        <v>0</v>
      </c>
      <c r="F123">
        <f>R6</f>
        <v>0</v>
      </c>
      <c r="G123">
        <f t="shared" si="1"/>
        <v>0</v>
      </c>
      <c r="H123">
        <f t="shared" si="2"/>
        <v>0</v>
      </c>
      <c r="I123">
        <f>N6</f>
        <v>0</v>
      </c>
    </row>
    <row r="124" spans="1:12" hidden="1">
      <c r="A124" t="s">
        <v>35</v>
      </c>
      <c r="B124">
        <f>L9</f>
        <v>0</v>
      </c>
      <c r="C124">
        <f>N9</f>
        <v>0</v>
      </c>
      <c r="D124" t="str">
        <f t="shared" si="0"/>
        <v/>
      </c>
      <c r="E124">
        <f>K9</f>
        <v>0</v>
      </c>
      <c r="F124">
        <f>P9</f>
        <v>0</v>
      </c>
      <c r="G124">
        <f t="shared" si="1"/>
        <v>0</v>
      </c>
      <c r="H124">
        <f t="shared" si="2"/>
        <v>0</v>
      </c>
      <c r="J124">
        <f>$B$9</f>
        <v>0</v>
      </c>
      <c r="K124">
        <f>$D$9</f>
        <v>0</v>
      </c>
      <c r="L124">
        <f>$F$9</f>
        <v>0</v>
      </c>
    </row>
    <row r="125" spans="1:12" hidden="1">
      <c r="A125" t="s">
        <v>36</v>
      </c>
      <c r="B125">
        <f>L10</f>
        <v>0</v>
      </c>
      <c r="C125">
        <f>N10</f>
        <v>0</v>
      </c>
      <c r="D125" t="str">
        <f t="shared" si="0"/>
        <v/>
      </c>
      <c r="E125">
        <f>K10</f>
        <v>0</v>
      </c>
      <c r="F125">
        <f>P10</f>
        <v>0</v>
      </c>
      <c r="G125">
        <f t="shared" si="1"/>
        <v>0</v>
      </c>
      <c r="H125">
        <f t="shared" si="2"/>
        <v>0</v>
      </c>
      <c r="J125">
        <f t="shared" ref="J125:J133" si="3">$B$9</f>
        <v>0</v>
      </c>
      <c r="K125">
        <f t="shared" ref="K125:K133" si="4">$D$9</f>
        <v>0</v>
      </c>
      <c r="L125">
        <f t="shared" ref="L125:L133" si="5">$F$9</f>
        <v>0</v>
      </c>
    </row>
    <row r="126" spans="1:12" hidden="1">
      <c r="A126" t="s">
        <v>23</v>
      </c>
      <c r="B126">
        <f>L11</f>
        <v>0</v>
      </c>
      <c r="C126">
        <f>N11</f>
        <v>0</v>
      </c>
      <c r="D126" t="str">
        <f t="shared" si="0"/>
        <v/>
      </c>
      <c r="E126">
        <f>K11</f>
        <v>0</v>
      </c>
      <c r="F126">
        <f>P11</f>
        <v>0</v>
      </c>
      <c r="G126">
        <f t="shared" si="1"/>
        <v>0</v>
      </c>
      <c r="H126">
        <f t="shared" si="2"/>
        <v>0</v>
      </c>
      <c r="J126">
        <f t="shared" si="3"/>
        <v>0</v>
      </c>
      <c r="K126">
        <f t="shared" si="4"/>
        <v>0</v>
      </c>
      <c r="L126">
        <f t="shared" si="5"/>
        <v>0</v>
      </c>
    </row>
    <row r="127" spans="1:12" hidden="1">
      <c r="A127" t="s">
        <v>24</v>
      </c>
      <c r="B127">
        <f>L12</f>
        <v>0</v>
      </c>
      <c r="C127">
        <f>N12</f>
        <v>0</v>
      </c>
      <c r="D127" t="str">
        <f t="shared" si="0"/>
        <v/>
      </c>
      <c r="E127">
        <f>K12</f>
        <v>0</v>
      </c>
      <c r="F127">
        <f>P12</f>
        <v>0</v>
      </c>
      <c r="G127">
        <f t="shared" si="1"/>
        <v>0</v>
      </c>
      <c r="H127">
        <f t="shared" si="2"/>
        <v>0</v>
      </c>
      <c r="J127">
        <f t="shared" si="3"/>
        <v>0</v>
      </c>
      <c r="K127">
        <f t="shared" si="4"/>
        <v>0</v>
      </c>
      <c r="L127">
        <f t="shared" si="5"/>
        <v>0</v>
      </c>
    </row>
    <row r="128" spans="1:12" hidden="1">
      <c r="A128" t="s">
        <v>25</v>
      </c>
      <c r="B128">
        <f>L13</f>
        <v>0</v>
      </c>
      <c r="C128">
        <f>N13</f>
        <v>0</v>
      </c>
      <c r="D128" t="str">
        <f t="shared" si="0"/>
        <v/>
      </c>
      <c r="E128">
        <f>K13</f>
        <v>0</v>
      </c>
      <c r="F128">
        <f>P13</f>
        <v>0</v>
      </c>
      <c r="G128">
        <f t="shared" si="1"/>
        <v>0</v>
      </c>
      <c r="H128">
        <f t="shared" si="2"/>
        <v>0</v>
      </c>
      <c r="J128">
        <f t="shared" si="3"/>
        <v>0</v>
      </c>
      <c r="K128">
        <f t="shared" si="4"/>
        <v>0</v>
      </c>
      <c r="L128">
        <f t="shared" si="5"/>
        <v>0</v>
      </c>
    </row>
    <row r="129" spans="1:12" hidden="1">
      <c r="A129" t="s">
        <v>26</v>
      </c>
      <c r="B129">
        <f t="shared" ref="B129:B132" si="6">L14</f>
        <v>0</v>
      </c>
      <c r="C129">
        <f t="shared" ref="C129:C132" si="7">N14</f>
        <v>0</v>
      </c>
      <c r="D129" t="str">
        <f t="shared" ref="D129:D132" si="8">IF(B129=0,"",CONCATENATE(B129,"　",C129))</f>
        <v/>
      </c>
      <c r="E129">
        <f t="shared" ref="E129:E132" si="9">K14</f>
        <v>0</v>
      </c>
      <c r="F129">
        <f t="shared" ref="F129:F132" si="10">P14</f>
        <v>0</v>
      </c>
      <c r="G129">
        <f t="shared" si="1"/>
        <v>0</v>
      </c>
      <c r="H129">
        <f t="shared" si="2"/>
        <v>0</v>
      </c>
      <c r="J129">
        <f t="shared" si="3"/>
        <v>0</v>
      </c>
      <c r="K129">
        <f t="shared" si="4"/>
        <v>0</v>
      </c>
      <c r="L129">
        <f t="shared" si="5"/>
        <v>0</v>
      </c>
    </row>
    <row r="130" spans="1:12" hidden="1">
      <c r="A130" t="s">
        <v>112</v>
      </c>
      <c r="B130">
        <f t="shared" si="6"/>
        <v>0</v>
      </c>
      <c r="C130">
        <f t="shared" si="7"/>
        <v>0</v>
      </c>
      <c r="D130" t="str">
        <f t="shared" si="8"/>
        <v/>
      </c>
      <c r="E130">
        <f t="shared" si="9"/>
        <v>0</v>
      </c>
      <c r="F130">
        <f t="shared" si="10"/>
        <v>0</v>
      </c>
      <c r="G130">
        <f t="shared" si="1"/>
        <v>0</v>
      </c>
      <c r="H130">
        <f t="shared" si="2"/>
        <v>0</v>
      </c>
      <c r="J130">
        <f t="shared" si="3"/>
        <v>0</v>
      </c>
      <c r="K130">
        <f t="shared" si="4"/>
        <v>0</v>
      </c>
      <c r="L130">
        <f t="shared" si="5"/>
        <v>0</v>
      </c>
    </row>
    <row r="131" spans="1:12" hidden="1">
      <c r="A131" t="s">
        <v>113</v>
      </c>
      <c r="B131">
        <f t="shared" si="6"/>
        <v>0</v>
      </c>
      <c r="C131">
        <f t="shared" si="7"/>
        <v>0</v>
      </c>
      <c r="D131" t="str">
        <f t="shared" si="8"/>
        <v/>
      </c>
      <c r="E131">
        <f t="shared" si="9"/>
        <v>0</v>
      </c>
      <c r="F131">
        <f t="shared" si="10"/>
        <v>0</v>
      </c>
      <c r="G131">
        <f t="shared" si="1"/>
        <v>0</v>
      </c>
      <c r="H131">
        <f t="shared" si="2"/>
        <v>0</v>
      </c>
      <c r="J131">
        <f t="shared" si="3"/>
        <v>0</v>
      </c>
      <c r="K131">
        <f t="shared" si="4"/>
        <v>0</v>
      </c>
      <c r="L131">
        <f t="shared" si="5"/>
        <v>0</v>
      </c>
    </row>
    <row r="132" spans="1:12" hidden="1">
      <c r="A132" t="s">
        <v>114</v>
      </c>
      <c r="B132">
        <f t="shared" si="6"/>
        <v>0</v>
      </c>
      <c r="C132">
        <f t="shared" si="7"/>
        <v>0</v>
      </c>
      <c r="D132" t="str">
        <f t="shared" si="8"/>
        <v/>
      </c>
      <c r="E132">
        <f t="shared" si="9"/>
        <v>0</v>
      </c>
      <c r="F132">
        <f t="shared" si="10"/>
        <v>0</v>
      </c>
      <c r="G132">
        <f t="shared" si="1"/>
        <v>0</v>
      </c>
      <c r="H132">
        <f t="shared" si="2"/>
        <v>0</v>
      </c>
      <c r="J132">
        <f t="shared" si="3"/>
        <v>0</v>
      </c>
      <c r="K132">
        <f t="shared" si="4"/>
        <v>0</v>
      </c>
      <c r="L132">
        <f t="shared" si="5"/>
        <v>0</v>
      </c>
    </row>
    <row r="133" spans="1:12" hidden="1">
      <c r="A133" t="s">
        <v>118</v>
      </c>
      <c r="B133">
        <f t="shared" ref="B133:B138" si="11">L18</f>
        <v>0</v>
      </c>
      <c r="C133">
        <f t="shared" ref="C133:C138" si="12">N18</f>
        <v>0</v>
      </c>
      <c r="D133" t="str">
        <f t="shared" si="0"/>
        <v/>
      </c>
      <c r="E133">
        <f t="shared" ref="E133:E138" si="13">K18</f>
        <v>0</v>
      </c>
      <c r="F133">
        <f t="shared" ref="F133:F138" si="14">P18</f>
        <v>0</v>
      </c>
      <c r="G133">
        <f t="shared" si="1"/>
        <v>0</v>
      </c>
      <c r="H133">
        <f t="shared" si="2"/>
        <v>0</v>
      </c>
      <c r="J133">
        <f t="shared" si="3"/>
        <v>0</v>
      </c>
      <c r="K133">
        <f t="shared" si="4"/>
        <v>0</v>
      </c>
      <c r="L133">
        <f t="shared" si="5"/>
        <v>0</v>
      </c>
    </row>
    <row r="134" spans="1:12" hidden="1">
      <c r="A134" t="s">
        <v>37</v>
      </c>
      <c r="B134">
        <f t="shared" si="11"/>
        <v>0</v>
      </c>
      <c r="C134">
        <f t="shared" si="12"/>
        <v>0</v>
      </c>
      <c r="D134" t="str">
        <f t="shared" si="0"/>
        <v/>
      </c>
      <c r="E134">
        <f t="shared" si="13"/>
        <v>0</v>
      </c>
      <c r="F134">
        <f t="shared" si="14"/>
        <v>0</v>
      </c>
      <c r="G134">
        <f t="shared" si="1"/>
        <v>0</v>
      </c>
      <c r="H134">
        <f t="shared" si="2"/>
        <v>0</v>
      </c>
      <c r="J134">
        <f>$B$19</f>
        <v>0</v>
      </c>
      <c r="K134">
        <f>$D$19</f>
        <v>0</v>
      </c>
      <c r="L134">
        <f>$F$19</f>
        <v>0</v>
      </c>
    </row>
    <row r="135" spans="1:12" hidden="1">
      <c r="A135" t="s">
        <v>38</v>
      </c>
      <c r="B135">
        <f t="shared" si="11"/>
        <v>0</v>
      </c>
      <c r="C135">
        <f t="shared" si="12"/>
        <v>0</v>
      </c>
      <c r="D135" t="str">
        <f t="shared" si="0"/>
        <v/>
      </c>
      <c r="E135">
        <f t="shared" si="13"/>
        <v>0</v>
      </c>
      <c r="F135">
        <f t="shared" si="14"/>
        <v>0</v>
      </c>
      <c r="G135">
        <f t="shared" si="1"/>
        <v>0</v>
      </c>
      <c r="H135">
        <f t="shared" si="2"/>
        <v>0</v>
      </c>
      <c r="J135">
        <f t="shared" ref="J135:J143" si="15">$B$19</f>
        <v>0</v>
      </c>
      <c r="K135">
        <f t="shared" ref="K135:K143" si="16">$D$19</f>
        <v>0</v>
      </c>
      <c r="L135">
        <f t="shared" ref="L135:L143" si="17">$F$19</f>
        <v>0</v>
      </c>
    </row>
    <row r="136" spans="1:12" hidden="1">
      <c r="A136" t="s">
        <v>27</v>
      </c>
      <c r="B136">
        <f t="shared" si="11"/>
        <v>0</v>
      </c>
      <c r="C136">
        <f t="shared" si="12"/>
        <v>0</v>
      </c>
      <c r="D136" t="str">
        <f t="shared" si="0"/>
        <v/>
      </c>
      <c r="E136">
        <f t="shared" si="13"/>
        <v>0</v>
      </c>
      <c r="F136">
        <f t="shared" si="14"/>
        <v>0</v>
      </c>
      <c r="G136">
        <f t="shared" si="1"/>
        <v>0</v>
      </c>
      <c r="H136">
        <f t="shared" si="2"/>
        <v>0</v>
      </c>
      <c r="J136">
        <f t="shared" si="15"/>
        <v>0</v>
      </c>
      <c r="K136">
        <f t="shared" si="16"/>
        <v>0</v>
      </c>
      <c r="L136">
        <f t="shared" si="17"/>
        <v>0</v>
      </c>
    </row>
    <row r="137" spans="1:12" hidden="1">
      <c r="A137" t="s">
        <v>28</v>
      </c>
      <c r="B137">
        <f t="shared" si="11"/>
        <v>0</v>
      </c>
      <c r="C137">
        <f t="shared" si="12"/>
        <v>0</v>
      </c>
      <c r="D137" t="str">
        <f t="shared" si="0"/>
        <v/>
      </c>
      <c r="E137">
        <f t="shared" si="13"/>
        <v>0</v>
      </c>
      <c r="F137">
        <f t="shared" si="14"/>
        <v>0</v>
      </c>
      <c r="G137">
        <f t="shared" si="1"/>
        <v>0</v>
      </c>
      <c r="H137">
        <f t="shared" si="2"/>
        <v>0</v>
      </c>
      <c r="J137">
        <f t="shared" si="15"/>
        <v>0</v>
      </c>
      <c r="K137">
        <f t="shared" si="16"/>
        <v>0</v>
      </c>
      <c r="L137">
        <f t="shared" si="17"/>
        <v>0</v>
      </c>
    </row>
    <row r="138" spans="1:12" hidden="1">
      <c r="A138" t="s">
        <v>29</v>
      </c>
      <c r="B138">
        <f t="shared" si="11"/>
        <v>0</v>
      </c>
      <c r="C138">
        <f t="shared" si="12"/>
        <v>0</v>
      </c>
      <c r="D138" t="str">
        <f t="shared" si="0"/>
        <v/>
      </c>
      <c r="E138">
        <f t="shared" si="13"/>
        <v>0</v>
      </c>
      <c r="F138">
        <f t="shared" si="14"/>
        <v>0</v>
      </c>
      <c r="G138">
        <f t="shared" si="1"/>
        <v>0</v>
      </c>
      <c r="H138">
        <f t="shared" si="2"/>
        <v>0</v>
      </c>
      <c r="J138">
        <f t="shared" si="15"/>
        <v>0</v>
      </c>
      <c r="K138">
        <f t="shared" si="16"/>
        <v>0</v>
      </c>
      <c r="L138">
        <f t="shared" si="17"/>
        <v>0</v>
      </c>
    </row>
    <row r="139" spans="1:12" hidden="1">
      <c r="A139" t="s">
        <v>30</v>
      </c>
      <c r="B139">
        <f t="shared" ref="B139:B142" si="18">L24</f>
        <v>0</v>
      </c>
      <c r="C139">
        <f t="shared" ref="C139:C142" si="19">N24</f>
        <v>0</v>
      </c>
      <c r="D139" t="str">
        <f t="shared" ref="D139:D142" si="20">IF(B139=0,"",CONCATENATE(B139,"　",C139))</f>
        <v/>
      </c>
      <c r="E139">
        <f t="shared" ref="E139:E142" si="21">K24</f>
        <v>0</v>
      </c>
      <c r="F139">
        <f t="shared" ref="F139:F142" si="22">P24</f>
        <v>0</v>
      </c>
      <c r="G139">
        <f t="shared" si="1"/>
        <v>0</v>
      </c>
      <c r="H139">
        <f t="shared" si="2"/>
        <v>0</v>
      </c>
      <c r="J139">
        <f t="shared" si="15"/>
        <v>0</v>
      </c>
      <c r="K139">
        <f t="shared" si="16"/>
        <v>0</v>
      </c>
      <c r="L139">
        <f t="shared" si="17"/>
        <v>0</v>
      </c>
    </row>
    <row r="140" spans="1:12" hidden="1">
      <c r="A140" t="s">
        <v>115</v>
      </c>
      <c r="B140">
        <f t="shared" si="18"/>
        <v>0</v>
      </c>
      <c r="C140">
        <f t="shared" si="19"/>
        <v>0</v>
      </c>
      <c r="D140" t="str">
        <f t="shared" si="20"/>
        <v/>
      </c>
      <c r="E140">
        <f t="shared" si="21"/>
        <v>0</v>
      </c>
      <c r="F140">
        <f t="shared" si="22"/>
        <v>0</v>
      </c>
      <c r="G140">
        <f t="shared" si="1"/>
        <v>0</v>
      </c>
      <c r="H140">
        <f t="shared" si="2"/>
        <v>0</v>
      </c>
      <c r="J140">
        <f t="shared" si="15"/>
        <v>0</v>
      </c>
      <c r="K140">
        <f t="shared" si="16"/>
        <v>0</v>
      </c>
      <c r="L140">
        <f t="shared" si="17"/>
        <v>0</v>
      </c>
    </row>
    <row r="141" spans="1:12" hidden="1">
      <c r="A141" t="s">
        <v>116</v>
      </c>
      <c r="B141">
        <f t="shared" si="18"/>
        <v>0</v>
      </c>
      <c r="C141">
        <f t="shared" si="19"/>
        <v>0</v>
      </c>
      <c r="D141" t="str">
        <f t="shared" si="20"/>
        <v/>
      </c>
      <c r="E141">
        <f t="shared" si="21"/>
        <v>0</v>
      </c>
      <c r="F141">
        <f t="shared" si="22"/>
        <v>0</v>
      </c>
      <c r="G141">
        <f t="shared" si="1"/>
        <v>0</v>
      </c>
      <c r="H141">
        <f t="shared" si="2"/>
        <v>0</v>
      </c>
      <c r="J141">
        <f t="shared" si="15"/>
        <v>0</v>
      </c>
      <c r="K141">
        <f t="shared" si="16"/>
        <v>0</v>
      </c>
      <c r="L141">
        <f t="shared" si="17"/>
        <v>0</v>
      </c>
    </row>
    <row r="142" spans="1:12" hidden="1">
      <c r="A142" t="s">
        <v>117</v>
      </c>
      <c r="B142">
        <f t="shared" si="18"/>
        <v>0</v>
      </c>
      <c r="C142">
        <f t="shared" si="19"/>
        <v>0</v>
      </c>
      <c r="D142" t="str">
        <f t="shared" si="20"/>
        <v/>
      </c>
      <c r="E142">
        <f t="shared" si="21"/>
        <v>0</v>
      </c>
      <c r="F142">
        <f t="shared" si="22"/>
        <v>0</v>
      </c>
      <c r="G142">
        <f t="shared" si="1"/>
        <v>0</v>
      </c>
      <c r="H142">
        <f t="shared" si="2"/>
        <v>0</v>
      </c>
      <c r="J142">
        <f t="shared" si="15"/>
        <v>0</v>
      </c>
      <c r="K142">
        <f t="shared" si="16"/>
        <v>0</v>
      </c>
      <c r="L142">
        <f t="shared" si="17"/>
        <v>0</v>
      </c>
    </row>
    <row r="143" spans="1:12" hidden="1">
      <c r="A143" t="s">
        <v>119</v>
      </c>
      <c r="B143">
        <f t="shared" ref="B143:B148" si="23">L28</f>
        <v>0</v>
      </c>
      <c r="C143">
        <f t="shared" ref="C143:C148" si="24">N28</f>
        <v>0</v>
      </c>
      <c r="D143" t="str">
        <f t="shared" si="0"/>
        <v/>
      </c>
      <c r="E143">
        <f t="shared" ref="E143:E148" si="25">K28</f>
        <v>0</v>
      </c>
      <c r="F143">
        <f t="shared" ref="F143:F148" si="26">P28</f>
        <v>0</v>
      </c>
      <c r="G143">
        <f t="shared" si="1"/>
        <v>0</v>
      </c>
      <c r="H143">
        <f t="shared" si="2"/>
        <v>0</v>
      </c>
      <c r="J143">
        <f t="shared" si="15"/>
        <v>0</v>
      </c>
      <c r="K143">
        <f t="shared" si="16"/>
        <v>0</v>
      </c>
      <c r="L143">
        <f t="shared" si="17"/>
        <v>0</v>
      </c>
    </row>
    <row r="144" spans="1:12" hidden="1">
      <c r="A144" t="s">
        <v>39</v>
      </c>
      <c r="B144">
        <f t="shared" si="23"/>
        <v>0</v>
      </c>
      <c r="C144">
        <f t="shared" si="24"/>
        <v>0</v>
      </c>
      <c r="D144" t="str">
        <f t="shared" si="0"/>
        <v/>
      </c>
      <c r="E144">
        <f t="shared" si="25"/>
        <v>0</v>
      </c>
      <c r="F144">
        <f t="shared" si="26"/>
        <v>0</v>
      </c>
      <c r="G144">
        <f t="shared" si="1"/>
        <v>0</v>
      </c>
      <c r="H144">
        <f t="shared" si="2"/>
        <v>0</v>
      </c>
      <c r="J144">
        <f>$B$29</f>
        <v>0</v>
      </c>
      <c r="K144">
        <f>$D$29</f>
        <v>0</v>
      </c>
      <c r="L144">
        <f>$F$29</f>
        <v>0</v>
      </c>
    </row>
    <row r="145" spans="1:12" hidden="1">
      <c r="A145" t="s">
        <v>40</v>
      </c>
      <c r="B145">
        <f t="shared" si="23"/>
        <v>0</v>
      </c>
      <c r="C145">
        <f t="shared" si="24"/>
        <v>0</v>
      </c>
      <c r="D145" t="str">
        <f t="shared" si="0"/>
        <v/>
      </c>
      <c r="E145">
        <f t="shared" si="25"/>
        <v>0</v>
      </c>
      <c r="F145">
        <f t="shared" si="26"/>
        <v>0</v>
      </c>
      <c r="G145">
        <f t="shared" si="1"/>
        <v>0</v>
      </c>
      <c r="H145">
        <f t="shared" si="2"/>
        <v>0</v>
      </c>
      <c r="J145">
        <f t="shared" ref="J145:J153" si="27">$B$29</f>
        <v>0</v>
      </c>
      <c r="K145">
        <f t="shared" ref="K145:K153" si="28">$D$29</f>
        <v>0</v>
      </c>
      <c r="L145">
        <f t="shared" ref="L145:L153" si="29">$F$29</f>
        <v>0</v>
      </c>
    </row>
    <row r="146" spans="1:12" hidden="1">
      <c r="A146" t="s">
        <v>31</v>
      </c>
      <c r="B146">
        <f t="shared" si="23"/>
        <v>0</v>
      </c>
      <c r="C146">
        <f t="shared" si="24"/>
        <v>0</v>
      </c>
      <c r="D146" t="str">
        <f t="shared" si="0"/>
        <v/>
      </c>
      <c r="E146">
        <f t="shared" si="25"/>
        <v>0</v>
      </c>
      <c r="F146">
        <f t="shared" si="26"/>
        <v>0</v>
      </c>
      <c r="G146">
        <f t="shared" si="1"/>
        <v>0</v>
      </c>
      <c r="H146">
        <f t="shared" si="2"/>
        <v>0</v>
      </c>
      <c r="J146">
        <f t="shared" si="27"/>
        <v>0</v>
      </c>
      <c r="K146">
        <f t="shared" si="28"/>
        <v>0</v>
      </c>
      <c r="L146">
        <f t="shared" si="29"/>
        <v>0</v>
      </c>
    </row>
    <row r="147" spans="1:12" hidden="1">
      <c r="A147" t="s">
        <v>32</v>
      </c>
      <c r="B147">
        <f t="shared" si="23"/>
        <v>0</v>
      </c>
      <c r="C147">
        <f t="shared" si="24"/>
        <v>0</v>
      </c>
      <c r="D147" t="str">
        <f t="shared" si="0"/>
        <v/>
      </c>
      <c r="E147">
        <f t="shared" si="25"/>
        <v>0</v>
      </c>
      <c r="F147">
        <f t="shared" si="26"/>
        <v>0</v>
      </c>
      <c r="G147">
        <f t="shared" si="1"/>
        <v>0</v>
      </c>
      <c r="H147">
        <f t="shared" si="2"/>
        <v>0</v>
      </c>
      <c r="J147">
        <f t="shared" si="27"/>
        <v>0</v>
      </c>
      <c r="K147">
        <f t="shared" si="28"/>
        <v>0</v>
      </c>
      <c r="L147">
        <f t="shared" si="29"/>
        <v>0</v>
      </c>
    </row>
    <row r="148" spans="1:12" hidden="1">
      <c r="A148" t="s">
        <v>33</v>
      </c>
      <c r="B148">
        <f t="shared" si="23"/>
        <v>0</v>
      </c>
      <c r="C148">
        <f t="shared" si="24"/>
        <v>0</v>
      </c>
      <c r="D148" t="str">
        <f t="shared" si="0"/>
        <v/>
      </c>
      <c r="E148">
        <f t="shared" si="25"/>
        <v>0</v>
      </c>
      <c r="F148">
        <f t="shared" si="26"/>
        <v>0</v>
      </c>
      <c r="G148">
        <f t="shared" si="1"/>
        <v>0</v>
      </c>
      <c r="H148">
        <f t="shared" si="2"/>
        <v>0</v>
      </c>
      <c r="J148">
        <f t="shared" si="27"/>
        <v>0</v>
      </c>
      <c r="K148">
        <f t="shared" si="28"/>
        <v>0</v>
      </c>
      <c r="L148">
        <f t="shared" si="29"/>
        <v>0</v>
      </c>
    </row>
    <row r="149" spans="1:12" hidden="1">
      <c r="A149" t="s">
        <v>34</v>
      </c>
      <c r="B149">
        <f t="shared" ref="B149:B152" si="30">L34</f>
        <v>0</v>
      </c>
      <c r="C149">
        <f t="shared" ref="C149:C152" si="31">N34</f>
        <v>0</v>
      </c>
      <c r="D149" t="str">
        <f t="shared" ref="D149:D152" si="32">IF(B149=0,"",CONCATENATE(B149,"　",C149))</f>
        <v/>
      </c>
      <c r="E149">
        <f t="shared" ref="E149:E152" si="33">K34</f>
        <v>0</v>
      </c>
      <c r="F149">
        <f t="shared" ref="F149:F152" si="34">P34</f>
        <v>0</v>
      </c>
      <c r="G149">
        <f t="shared" si="1"/>
        <v>0</v>
      </c>
      <c r="H149">
        <f t="shared" si="2"/>
        <v>0</v>
      </c>
      <c r="J149">
        <f t="shared" si="27"/>
        <v>0</v>
      </c>
      <c r="K149">
        <f t="shared" si="28"/>
        <v>0</v>
      </c>
      <c r="L149">
        <f t="shared" si="29"/>
        <v>0</v>
      </c>
    </row>
    <row r="150" spans="1:12" hidden="1">
      <c r="A150" t="s">
        <v>120</v>
      </c>
      <c r="B150">
        <f t="shared" si="30"/>
        <v>0</v>
      </c>
      <c r="C150">
        <f t="shared" si="31"/>
        <v>0</v>
      </c>
      <c r="D150" t="str">
        <f t="shared" si="32"/>
        <v/>
      </c>
      <c r="E150">
        <f t="shared" si="33"/>
        <v>0</v>
      </c>
      <c r="F150">
        <f t="shared" si="34"/>
        <v>0</v>
      </c>
      <c r="G150">
        <f t="shared" si="1"/>
        <v>0</v>
      </c>
      <c r="H150">
        <f t="shared" si="2"/>
        <v>0</v>
      </c>
      <c r="J150">
        <f t="shared" si="27"/>
        <v>0</v>
      </c>
      <c r="K150">
        <f t="shared" si="28"/>
        <v>0</v>
      </c>
      <c r="L150">
        <f t="shared" si="29"/>
        <v>0</v>
      </c>
    </row>
    <row r="151" spans="1:12" hidden="1">
      <c r="A151" t="s">
        <v>121</v>
      </c>
      <c r="B151">
        <f t="shared" si="30"/>
        <v>0</v>
      </c>
      <c r="C151">
        <f t="shared" si="31"/>
        <v>0</v>
      </c>
      <c r="D151" t="str">
        <f t="shared" si="32"/>
        <v/>
      </c>
      <c r="E151">
        <f t="shared" si="33"/>
        <v>0</v>
      </c>
      <c r="F151">
        <f t="shared" si="34"/>
        <v>0</v>
      </c>
      <c r="G151">
        <f t="shared" si="1"/>
        <v>0</v>
      </c>
      <c r="H151">
        <f t="shared" si="2"/>
        <v>0</v>
      </c>
      <c r="J151">
        <f t="shared" si="27"/>
        <v>0</v>
      </c>
      <c r="K151">
        <f t="shared" si="28"/>
        <v>0</v>
      </c>
      <c r="L151">
        <f t="shared" si="29"/>
        <v>0</v>
      </c>
    </row>
    <row r="152" spans="1:12" hidden="1">
      <c r="A152" t="s">
        <v>122</v>
      </c>
      <c r="B152">
        <f t="shared" si="30"/>
        <v>0</v>
      </c>
      <c r="C152">
        <f t="shared" si="31"/>
        <v>0</v>
      </c>
      <c r="D152" t="str">
        <f t="shared" si="32"/>
        <v/>
      </c>
      <c r="E152">
        <f t="shared" si="33"/>
        <v>0</v>
      </c>
      <c r="F152">
        <f t="shared" si="34"/>
        <v>0</v>
      </c>
      <c r="G152">
        <f t="shared" si="1"/>
        <v>0</v>
      </c>
      <c r="H152">
        <f t="shared" si="2"/>
        <v>0</v>
      </c>
      <c r="J152">
        <f t="shared" si="27"/>
        <v>0</v>
      </c>
      <c r="K152">
        <f t="shared" si="28"/>
        <v>0</v>
      </c>
      <c r="L152">
        <f t="shared" si="29"/>
        <v>0</v>
      </c>
    </row>
    <row r="153" spans="1:12" hidden="1">
      <c r="A153" t="s">
        <v>123</v>
      </c>
      <c r="B153">
        <f t="shared" ref="B153:B158" si="35">L38</f>
        <v>0</v>
      </c>
      <c r="C153">
        <f t="shared" ref="C153:C158" si="36">N38</f>
        <v>0</v>
      </c>
      <c r="D153" t="str">
        <f t="shared" si="0"/>
        <v/>
      </c>
      <c r="E153">
        <f t="shared" ref="E153:E158" si="37">K38</f>
        <v>0</v>
      </c>
      <c r="F153">
        <f t="shared" ref="F153:F158" si="38">P38</f>
        <v>0</v>
      </c>
      <c r="G153">
        <f t="shared" si="1"/>
        <v>0</v>
      </c>
      <c r="H153">
        <f t="shared" si="2"/>
        <v>0</v>
      </c>
      <c r="J153">
        <f t="shared" si="27"/>
        <v>0</v>
      </c>
      <c r="K153">
        <f t="shared" si="28"/>
        <v>0</v>
      </c>
      <c r="L153">
        <f t="shared" si="29"/>
        <v>0</v>
      </c>
    </row>
    <row r="154" spans="1:12" hidden="1">
      <c r="A154" t="s">
        <v>41</v>
      </c>
      <c r="B154">
        <f t="shared" si="35"/>
        <v>0</v>
      </c>
      <c r="C154">
        <f t="shared" si="36"/>
        <v>0</v>
      </c>
      <c r="D154" t="str">
        <f t="shared" si="0"/>
        <v/>
      </c>
      <c r="E154">
        <f t="shared" si="37"/>
        <v>0</v>
      </c>
      <c r="F154">
        <f t="shared" si="38"/>
        <v>0</v>
      </c>
      <c r="G154">
        <f t="shared" si="1"/>
        <v>0</v>
      </c>
      <c r="H154">
        <f t="shared" si="2"/>
        <v>0</v>
      </c>
      <c r="J154">
        <f>$B$39</f>
        <v>0</v>
      </c>
      <c r="K154">
        <f>$D$39</f>
        <v>0</v>
      </c>
      <c r="L154">
        <f>$F$39</f>
        <v>0</v>
      </c>
    </row>
    <row r="155" spans="1:12" hidden="1">
      <c r="A155" t="s">
        <v>42</v>
      </c>
      <c r="B155">
        <f t="shared" si="35"/>
        <v>0</v>
      </c>
      <c r="C155">
        <f t="shared" si="36"/>
        <v>0</v>
      </c>
      <c r="D155" t="str">
        <f t="shared" si="0"/>
        <v/>
      </c>
      <c r="E155">
        <f t="shared" si="37"/>
        <v>0</v>
      </c>
      <c r="F155">
        <f t="shared" si="38"/>
        <v>0</v>
      </c>
      <c r="G155">
        <f t="shared" si="1"/>
        <v>0</v>
      </c>
      <c r="H155">
        <f t="shared" si="2"/>
        <v>0</v>
      </c>
      <c r="J155">
        <f t="shared" ref="J155:J163" si="39">$B$39</f>
        <v>0</v>
      </c>
      <c r="K155">
        <f t="shared" ref="K155:K163" si="40">$D$39</f>
        <v>0</v>
      </c>
      <c r="L155">
        <f t="shared" ref="L155:L163" si="41">$F$39</f>
        <v>0</v>
      </c>
    </row>
    <row r="156" spans="1:12" hidden="1">
      <c r="A156" t="s">
        <v>43</v>
      </c>
      <c r="B156">
        <f t="shared" si="35"/>
        <v>0</v>
      </c>
      <c r="C156">
        <f t="shared" si="36"/>
        <v>0</v>
      </c>
      <c r="D156" t="str">
        <f t="shared" si="0"/>
        <v/>
      </c>
      <c r="E156">
        <f t="shared" si="37"/>
        <v>0</v>
      </c>
      <c r="F156">
        <f t="shared" si="38"/>
        <v>0</v>
      </c>
      <c r="G156">
        <f t="shared" si="1"/>
        <v>0</v>
      </c>
      <c r="H156">
        <f t="shared" si="2"/>
        <v>0</v>
      </c>
      <c r="J156">
        <f t="shared" si="39"/>
        <v>0</v>
      </c>
      <c r="K156">
        <f t="shared" si="40"/>
        <v>0</v>
      </c>
      <c r="L156">
        <f t="shared" si="41"/>
        <v>0</v>
      </c>
    </row>
    <row r="157" spans="1:12" hidden="1">
      <c r="A157" t="s">
        <v>44</v>
      </c>
      <c r="B157">
        <f t="shared" si="35"/>
        <v>0</v>
      </c>
      <c r="C157">
        <f t="shared" si="36"/>
        <v>0</v>
      </c>
      <c r="D157" t="str">
        <f t="shared" si="0"/>
        <v/>
      </c>
      <c r="E157">
        <f t="shared" si="37"/>
        <v>0</v>
      </c>
      <c r="F157">
        <f t="shared" si="38"/>
        <v>0</v>
      </c>
      <c r="G157">
        <f t="shared" si="1"/>
        <v>0</v>
      </c>
      <c r="H157">
        <f t="shared" si="2"/>
        <v>0</v>
      </c>
      <c r="J157">
        <f t="shared" si="39"/>
        <v>0</v>
      </c>
      <c r="K157">
        <f t="shared" si="40"/>
        <v>0</v>
      </c>
      <c r="L157">
        <f t="shared" si="41"/>
        <v>0</v>
      </c>
    </row>
    <row r="158" spans="1:12" hidden="1">
      <c r="A158" t="s">
        <v>45</v>
      </c>
      <c r="B158">
        <f t="shared" si="35"/>
        <v>0</v>
      </c>
      <c r="C158">
        <f t="shared" si="36"/>
        <v>0</v>
      </c>
      <c r="D158" t="str">
        <f t="shared" si="0"/>
        <v/>
      </c>
      <c r="E158">
        <f t="shared" si="37"/>
        <v>0</v>
      </c>
      <c r="F158">
        <f t="shared" si="38"/>
        <v>0</v>
      </c>
      <c r="G158">
        <f t="shared" si="1"/>
        <v>0</v>
      </c>
      <c r="H158">
        <f t="shared" si="2"/>
        <v>0</v>
      </c>
      <c r="J158">
        <f t="shared" si="39"/>
        <v>0</v>
      </c>
      <c r="K158">
        <f t="shared" si="40"/>
        <v>0</v>
      </c>
      <c r="L158">
        <f t="shared" si="41"/>
        <v>0</v>
      </c>
    </row>
    <row r="159" spans="1:12" hidden="1">
      <c r="A159" t="s">
        <v>46</v>
      </c>
      <c r="B159">
        <f t="shared" ref="B159:B162" si="42">L44</f>
        <v>0</v>
      </c>
      <c r="C159">
        <f t="shared" ref="C159:C162" si="43">N44</f>
        <v>0</v>
      </c>
      <c r="D159" t="str">
        <f t="shared" ref="D159:D162" si="44">IF(B159=0,"",CONCATENATE(B159,"　",C159))</f>
        <v/>
      </c>
      <c r="E159">
        <f t="shared" ref="E159:E162" si="45">K44</f>
        <v>0</v>
      </c>
      <c r="F159">
        <f t="shared" ref="F159:F162" si="46">P44</f>
        <v>0</v>
      </c>
      <c r="G159">
        <f t="shared" si="1"/>
        <v>0</v>
      </c>
      <c r="H159">
        <f t="shared" si="2"/>
        <v>0</v>
      </c>
      <c r="J159">
        <f t="shared" si="39"/>
        <v>0</v>
      </c>
      <c r="K159">
        <f t="shared" si="40"/>
        <v>0</v>
      </c>
      <c r="L159">
        <f t="shared" si="41"/>
        <v>0</v>
      </c>
    </row>
    <row r="160" spans="1:12" hidden="1">
      <c r="A160" t="s">
        <v>124</v>
      </c>
      <c r="B160">
        <f t="shared" si="42"/>
        <v>0</v>
      </c>
      <c r="C160">
        <f t="shared" si="43"/>
        <v>0</v>
      </c>
      <c r="D160" t="str">
        <f t="shared" si="44"/>
        <v/>
      </c>
      <c r="E160">
        <f t="shared" si="45"/>
        <v>0</v>
      </c>
      <c r="F160">
        <f t="shared" si="46"/>
        <v>0</v>
      </c>
      <c r="G160">
        <f t="shared" si="1"/>
        <v>0</v>
      </c>
      <c r="H160">
        <f t="shared" si="2"/>
        <v>0</v>
      </c>
      <c r="J160">
        <f t="shared" si="39"/>
        <v>0</v>
      </c>
      <c r="K160">
        <f t="shared" si="40"/>
        <v>0</v>
      </c>
      <c r="L160">
        <f t="shared" si="41"/>
        <v>0</v>
      </c>
    </row>
    <row r="161" spans="1:12" hidden="1">
      <c r="A161" t="s">
        <v>125</v>
      </c>
      <c r="B161">
        <f t="shared" si="42"/>
        <v>0</v>
      </c>
      <c r="C161">
        <f t="shared" si="43"/>
        <v>0</v>
      </c>
      <c r="D161" t="str">
        <f t="shared" si="44"/>
        <v/>
      </c>
      <c r="E161">
        <f t="shared" si="45"/>
        <v>0</v>
      </c>
      <c r="F161">
        <f t="shared" si="46"/>
        <v>0</v>
      </c>
      <c r="G161">
        <f t="shared" si="1"/>
        <v>0</v>
      </c>
      <c r="H161">
        <f t="shared" si="2"/>
        <v>0</v>
      </c>
      <c r="J161">
        <f t="shared" si="39"/>
        <v>0</v>
      </c>
      <c r="K161">
        <f t="shared" si="40"/>
        <v>0</v>
      </c>
      <c r="L161">
        <f t="shared" si="41"/>
        <v>0</v>
      </c>
    </row>
    <row r="162" spans="1:12" hidden="1">
      <c r="A162" t="s">
        <v>126</v>
      </c>
      <c r="B162">
        <f t="shared" si="42"/>
        <v>0</v>
      </c>
      <c r="C162">
        <f t="shared" si="43"/>
        <v>0</v>
      </c>
      <c r="D162" t="str">
        <f t="shared" si="44"/>
        <v/>
      </c>
      <c r="E162">
        <f t="shared" si="45"/>
        <v>0</v>
      </c>
      <c r="F162">
        <f t="shared" si="46"/>
        <v>0</v>
      </c>
      <c r="G162">
        <f t="shared" si="1"/>
        <v>0</v>
      </c>
      <c r="H162">
        <f t="shared" si="2"/>
        <v>0</v>
      </c>
      <c r="J162">
        <f t="shared" si="39"/>
        <v>0</v>
      </c>
      <c r="K162">
        <f t="shared" si="40"/>
        <v>0</v>
      </c>
      <c r="L162">
        <f t="shared" si="41"/>
        <v>0</v>
      </c>
    </row>
    <row r="163" spans="1:12" hidden="1">
      <c r="A163" t="s">
        <v>127</v>
      </c>
      <c r="B163">
        <f t="shared" ref="B163:B168" si="47">L48</f>
        <v>0</v>
      </c>
      <c r="C163">
        <f t="shared" ref="C163:C168" si="48">N48</f>
        <v>0</v>
      </c>
      <c r="D163" t="str">
        <f t="shared" si="0"/>
        <v/>
      </c>
      <c r="E163">
        <f t="shared" ref="E163:E168" si="49">K48</f>
        <v>0</v>
      </c>
      <c r="F163">
        <f t="shared" ref="F163:F168" si="50">P48</f>
        <v>0</v>
      </c>
      <c r="G163">
        <f t="shared" si="1"/>
        <v>0</v>
      </c>
      <c r="H163">
        <f t="shared" si="2"/>
        <v>0</v>
      </c>
      <c r="J163">
        <f t="shared" si="39"/>
        <v>0</v>
      </c>
      <c r="K163">
        <f t="shared" si="40"/>
        <v>0</v>
      </c>
      <c r="L163">
        <f t="shared" si="41"/>
        <v>0</v>
      </c>
    </row>
    <row r="164" spans="1:12" hidden="1">
      <c r="A164" t="s">
        <v>47</v>
      </c>
      <c r="B164">
        <f t="shared" si="47"/>
        <v>0</v>
      </c>
      <c r="C164">
        <f t="shared" si="48"/>
        <v>0</v>
      </c>
      <c r="D164" t="str">
        <f t="shared" si="0"/>
        <v/>
      </c>
      <c r="E164">
        <f t="shared" si="49"/>
        <v>0</v>
      </c>
      <c r="F164">
        <f t="shared" si="50"/>
        <v>0</v>
      </c>
      <c r="G164">
        <f t="shared" si="1"/>
        <v>0</v>
      </c>
      <c r="H164">
        <f t="shared" si="2"/>
        <v>0</v>
      </c>
      <c r="J164">
        <f>$B$49</f>
        <v>0</v>
      </c>
      <c r="K164">
        <f>$D$49</f>
        <v>0</v>
      </c>
      <c r="L164">
        <f>$F$49</f>
        <v>0</v>
      </c>
    </row>
    <row r="165" spans="1:12" hidden="1">
      <c r="A165" t="s">
        <v>48</v>
      </c>
      <c r="B165">
        <f t="shared" si="47"/>
        <v>0</v>
      </c>
      <c r="C165">
        <f t="shared" si="48"/>
        <v>0</v>
      </c>
      <c r="D165" t="str">
        <f t="shared" si="0"/>
        <v/>
      </c>
      <c r="E165">
        <f t="shared" si="49"/>
        <v>0</v>
      </c>
      <c r="F165">
        <f t="shared" si="50"/>
        <v>0</v>
      </c>
      <c r="G165">
        <f t="shared" si="1"/>
        <v>0</v>
      </c>
      <c r="H165">
        <f t="shared" si="2"/>
        <v>0</v>
      </c>
      <c r="J165">
        <f t="shared" ref="J165:J173" si="51">$B$49</f>
        <v>0</v>
      </c>
      <c r="K165">
        <f t="shared" ref="K165:K173" si="52">$D$49</f>
        <v>0</v>
      </c>
      <c r="L165">
        <f t="shared" ref="L165:L173" si="53">$F$49</f>
        <v>0</v>
      </c>
    </row>
    <row r="166" spans="1:12" hidden="1">
      <c r="A166" t="s">
        <v>49</v>
      </c>
      <c r="B166">
        <f t="shared" si="47"/>
        <v>0</v>
      </c>
      <c r="C166">
        <f t="shared" si="48"/>
        <v>0</v>
      </c>
      <c r="D166" t="str">
        <f t="shared" si="0"/>
        <v/>
      </c>
      <c r="E166">
        <f t="shared" si="49"/>
        <v>0</v>
      </c>
      <c r="F166">
        <f t="shared" si="50"/>
        <v>0</v>
      </c>
      <c r="G166">
        <f t="shared" si="1"/>
        <v>0</v>
      </c>
      <c r="H166">
        <f t="shared" si="2"/>
        <v>0</v>
      </c>
      <c r="J166">
        <f t="shared" si="51"/>
        <v>0</v>
      </c>
      <c r="K166">
        <f t="shared" si="52"/>
        <v>0</v>
      </c>
      <c r="L166">
        <f t="shared" si="53"/>
        <v>0</v>
      </c>
    </row>
    <row r="167" spans="1:12" hidden="1">
      <c r="A167" t="s">
        <v>50</v>
      </c>
      <c r="B167">
        <f t="shared" si="47"/>
        <v>0</v>
      </c>
      <c r="C167">
        <f t="shared" si="48"/>
        <v>0</v>
      </c>
      <c r="D167" t="str">
        <f t="shared" si="0"/>
        <v/>
      </c>
      <c r="E167">
        <f t="shared" si="49"/>
        <v>0</v>
      </c>
      <c r="F167">
        <f t="shared" si="50"/>
        <v>0</v>
      </c>
      <c r="G167">
        <f t="shared" si="1"/>
        <v>0</v>
      </c>
      <c r="H167">
        <f t="shared" si="2"/>
        <v>0</v>
      </c>
      <c r="J167">
        <f t="shared" si="51"/>
        <v>0</v>
      </c>
      <c r="K167">
        <f t="shared" si="52"/>
        <v>0</v>
      </c>
      <c r="L167">
        <f t="shared" si="53"/>
        <v>0</v>
      </c>
    </row>
    <row r="168" spans="1:12" hidden="1">
      <c r="A168" t="s">
        <v>51</v>
      </c>
      <c r="B168">
        <f t="shared" si="47"/>
        <v>0</v>
      </c>
      <c r="C168">
        <f t="shared" si="48"/>
        <v>0</v>
      </c>
      <c r="D168" t="str">
        <f t="shared" si="0"/>
        <v/>
      </c>
      <c r="E168">
        <f t="shared" si="49"/>
        <v>0</v>
      </c>
      <c r="F168">
        <f t="shared" si="50"/>
        <v>0</v>
      </c>
      <c r="G168">
        <f t="shared" si="1"/>
        <v>0</v>
      </c>
      <c r="H168">
        <f t="shared" si="2"/>
        <v>0</v>
      </c>
      <c r="J168">
        <f t="shared" si="51"/>
        <v>0</v>
      </c>
      <c r="K168">
        <f t="shared" si="52"/>
        <v>0</v>
      </c>
      <c r="L168">
        <f t="shared" si="53"/>
        <v>0</v>
      </c>
    </row>
    <row r="169" spans="1:12" hidden="1">
      <c r="A169" t="s">
        <v>52</v>
      </c>
      <c r="B169">
        <f t="shared" ref="B169:B172" si="54">L54</f>
        <v>0</v>
      </c>
      <c r="C169">
        <f t="shared" ref="C169:C172" si="55">N54</f>
        <v>0</v>
      </c>
      <c r="D169" t="str">
        <f t="shared" ref="D169:D172" si="56">IF(B169=0,"",CONCATENATE(B169,"　",C169))</f>
        <v/>
      </c>
      <c r="E169">
        <f t="shared" ref="E169:E172" si="57">K54</f>
        <v>0</v>
      </c>
      <c r="F169">
        <f t="shared" ref="F169:F172" si="58">P54</f>
        <v>0</v>
      </c>
      <c r="G169">
        <f t="shared" si="1"/>
        <v>0</v>
      </c>
      <c r="H169">
        <f t="shared" si="2"/>
        <v>0</v>
      </c>
      <c r="J169">
        <f t="shared" si="51"/>
        <v>0</v>
      </c>
      <c r="K169">
        <f t="shared" si="52"/>
        <v>0</v>
      </c>
      <c r="L169">
        <f t="shared" si="53"/>
        <v>0</v>
      </c>
    </row>
    <row r="170" spans="1:12" hidden="1">
      <c r="A170" t="s">
        <v>128</v>
      </c>
      <c r="B170">
        <f t="shared" si="54"/>
        <v>0</v>
      </c>
      <c r="C170">
        <f t="shared" si="55"/>
        <v>0</v>
      </c>
      <c r="D170" t="str">
        <f t="shared" si="56"/>
        <v/>
      </c>
      <c r="E170">
        <f t="shared" si="57"/>
        <v>0</v>
      </c>
      <c r="F170">
        <f t="shared" si="58"/>
        <v>0</v>
      </c>
      <c r="G170">
        <f t="shared" si="1"/>
        <v>0</v>
      </c>
      <c r="H170">
        <f t="shared" si="2"/>
        <v>0</v>
      </c>
      <c r="J170">
        <f t="shared" si="51"/>
        <v>0</v>
      </c>
      <c r="K170">
        <f t="shared" si="52"/>
        <v>0</v>
      </c>
      <c r="L170">
        <f t="shared" si="53"/>
        <v>0</v>
      </c>
    </row>
    <row r="171" spans="1:12" hidden="1">
      <c r="A171" t="s">
        <v>129</v>
      </c>
      <c r="B171">
        <f t="shared" si="54"/>
        <v>0</v>
      </c>
      <c r="C171">
        <f t="shared" si="55"/>
        <v>0</v>
      </c>
      <c r="D171" t="str">
        <f t="shared" si="56"/>
        <v/>
      </c>
      <c r="E171">
        <f t="shared" si="57"/>
        <v>0</v>
      </c>
      <c r="F171">
        <f t="shared" si="58"/>
        <v>0</v>
      </c>
      <c r="G171">
        <f t="shared" si="1"/>
        <v>0</v>
      </c>
      <c r="H171">
        <f t="shared" si="2"/>
        <v>0</v>
      </c>
      <c r="J171">
        <f t="shared" si="51"/>
        <v>0</v>
      </c>
      <c r="K171">
        <f t="shared" si="52"/>
        <v>0</v>
      </c>
      <c r="L171">
        <f t="shared" si="53"/>
        <v>0</v>
      </c>
    </row>
    <row r="172" spans="1:12" hidden="1">
      <c r="A172" t="s">
        <v>130</v>
      </c>
      <c r="B172">
        <f t="shared" si="54"/>
        <v>0</v>
      </c>
      <c r="C172">
        <f t="shared" si="55"/>
        <v>0</v>
      </c>
      <c r="D172" t="str">
        <f t="shared" si="56"/>
        <v/>
      </c>
      <c r="E172">
        <f t="shared" si="57"/>
        <v>0</v>
      </c>
      <c r="F172">
        <f t="shared" si="58"/>
        <v>0</v>
      </c>
      <c r="G172">
        <f t="shared" si="1"/>
        <v>0</v>
      </c>
      <c r="H172">
        <f t="shared" si="2"/>
        <v>0</v>
      </c>
      <c r="J172">
        <f t="shared" si="51"/>
        <v>0</v>
      </c>
      <c r="K172">
        <f t="shared" si="52"/>
        <v>0</v>
      </c>
      <c r="L172">
        <f t="shared" si="53"/>
        <v>0</v>
      </c>
    </row>
    <row r="173" spans="1:12" hidden="1">
      <c r="A173" t="s">
        <v>131</v>
      </c>
      <c r="B173">
        <f t="shared" ref="B173" si="59">L58</f>
        <v>0</v>
      </c>
      <c r="C173">
        <f t="shared" ref="C173" si="60">N58</f>
        <v>0</v>
      </c>
      <c r="D173" t="str">
        <f t="shared" si="0"/>
        <v/>
      </c>
      <c r="E173">
        <f t="shared" ref="E173" si="61">K58</f>
        <v>0</v>
      </c>
      <c r="F173">
        <f t="shared" ref="F173" si="62">P58</f>
        <v>0</v>
      </c>
      <c r="G173">
        <f t="shared" si="1"/>
        <v>0</v>
      </c>
      <c r="H173">
        <f t="shared" si="2"/>
        <v>0</v>
      </c>
      <c r="J173">
        <f t="shared" si="51"/>
        <v>0</v>
      </c>
      <c r="K173">
        <f t="shared" si="52"/>
        <v>0</v>
      </c>
      <c r="L173">
        <f t="shared" si="53"/>
        <v>0</v>
      </c>
    </row>
    <row r="174" spans="1:12" hidden="1"/>
    <row r="175" spans="1:12" hidden="1"/>
    <row r="176" spans="1:12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</sheetData>
  <mergeCells count="169">
    <mergeCell ref="N35:O35"/>
    <mergeCell ref="N36:O36"/>
    <mergeCell ref="N37:O37"/>
    <mergeCell ref="N44:O44"/>
    <mergeCell ref="N45:O45"/>
    <mergeCell ref="N46:O46"/>
    <mergeCell ref="N47:O47"/>
    <mergeCell ref="N54:O54"/>
    <mergeCell ref="N55:O55"/>
    <mergeCell ref="N52:O52"/>
    <mergeCell ref="N53:O53"/>
    <mergeCell ref="N14:O14"/>
    <mergeCell ref="N15:O15"/>
    <mergeCell ref="N16:O16"/>
    <mergeCell ref="N17:O17"/>
    <mergeCell ref="N24:O24"/>
    <mergeCell ref="N25:O25"/>
    <mergeCell ref="N26:O26"/>
    <mergeCell ref="N27:O27"/>
    <mergeCell ref="N34:O34"/>
    <mergeCell ref="L35:M35"/>
    <mergeCell ref="L36:M36"/>
    <mergeCell ref="L37:M37"/>
    <mergeCell ref="L44:M44"/>
    <mergeCell ref="L45:M45"/>
    <mergeCell ref="L46:M46"/>
    <mergeCell ref="L47:M47"/>
    <mergeCell ref="L54:M54"/>
    <mergeCell ref="L55:M55"/>
    <mergeCell ref="L52:M52"/>
    <mergeCell ref="L53:M53"/>
    <mergeCell ref="L14:M14"/>
    <mergeCell ref="L15:M15"/>
    <mergeCell ref="L16:M16"/>
    <mergeCell ref="L17:M17"/>
    <mergeCell ref="L24:M24"/>
    <mergeCell ref="L25:M25"/>
    <mergeCell ref="L26:M26"/>
    <mergeCell ref="L27:M27"/>
    <mergeCell ref="L34:M34"/>
    <mergeCell ref="D6:F6"/>
    <mergeCell ref="Q7:R8"/>
    <mergeCell ref="Q49:R58"/>
    <mergeCell ref="Q39:R48"/>
    <mergeCell ref="Q29:R38"/>
    <mergeCell ref="Q19:R28"/>
    <mergeCell ref="Q9:R18"/>
    <mergeCell ref="L8:M8"/>
    <mergeCell ref="N8:O8"/>
    <mergeCell ref="K7:P7"/>
    <mergeCell ref="I6:K6"/>
    <mergeCell ref="N6:P6"/>
    <mergeCell ref="L42:M42"/>
    <mergeCell ref="N42:O42"/>
    <mergeCell ref="L43:M43"/>
    <mergeCell ref="N43:O43"/>
    <mergeCell ref="L48:M48"/>
    <mergeCell ref="N48:O48"/>
    <mergeCell ref="L39:M39"/>
    <mergeCell ref="N39:O39"/>
    <mergeCell ref="L40:M40"/>
    <mergeCell ref="N40:O40"/>
    <mergeCell ref="L41:M41"/>
    <mergeCell ref="N41:O41"/>
    <mergeCell ref="O4:P4"/>
    <mergeCell ref="Q4:R4"/>
    <mergeCell ref="E5:F5"/>
    <mergeCell ref="G5:H5"/>
    <mergeCell ref="J5:K5"/>
    <mergeCell ref="L5:M5"/>
    <mergeCell ref="O5:P5"/>
    <mergeCell ref="Q5:R5"/>
    <mergeCell ref="L2:N2"/>
    <mergeCell ref="D2:K2"/>
    <mergeCell ref="O2:R2"/>
    <mergeCell ref="C64:R64"/>
    <mergeCell ref="A59:I59"/>
    <mergeCell ref="A61:I61"/>
    <mergeCell ref="A62:I62"/>
    <mergeCell ref="L61:R61"/>
    <mergeCell ref="L62:R62"/>
    <mergeCell ref="L63:R63"/>
    <mergeCell ref="A60:I60"/>
    <mergeCell ref="L59:R60"/>
    <mergeCell ref="A64:B64"/>
    <mergeCell ref="A49:A58"/>
    <mergeCell ref="B49:C58"/>
    <mergeCell ref="D49:E58"/>
    <mergeCell ref="F49:J58"/>
    <mergeCell ref="A2:C2"/>
    <mergeCell ref="A1:R1"/>
    <mergeCell ref="A9:A18"/>
    <mergeCell ref="A19:A28"/>
    <mergeCell ref="F9:J18"/>
    <mergeCell ref="A29:A38"/>
    <mergeCell ref="A39:A48"/>
    <mergeCell ref="B39:C48"/>
    <mergeCell ref="D39:E48"/>
    <mergeCell ref="F39:J48"/>
    <mergeCell ref="J3:L3"/>
    <mergeCell ref="M3:R3"/>
    <mergeCell ref="L18:M18"/>
    <mergeCell ref="N9:O9"/>
    <mergeCell ref="N10:O10"/>
    <mergeCell ref="N11:O11"/>
    <mergeCell ref="N12:O12"/>
    <mergeCell ref="A7:A8"/>
    <mergeCell ref="F7:J8"/>
    <mergeCell ref="A6:C6"/>
    <mergeCell ref="B19:C28"/>
    <mergeCell ref="D19:E28"/>
    <mergeCell ref="F19:J28"/>
    <mergeCell ref="L19:M19"/>
    <mergeCell ref="N19:O19"/>
    <mergeCell ref="L20:M20"/>
    <mergeCell ref="N13:O13"/>
    <mergeCell ref="N18:O18"/>
    <mergeCell ref="A3:C3"/>
    <mergeCell ref="D3:I3"/>
    <mergeCell ref="D9:E18"/>
    <mergeCell ref="B9:C18"/>
    <mergeCell ref="B7:C8"/>
    <mergeCell ref="D7:E8"/>
    <mergeCell ref="L9:M9"/>
    <mergeCell ref="L10:M10"/>
    <mergeCell ref="L11:M11"/>
    <mergeCell ref="L12:M12"/>
    <mergeCell ref="L13:M13"/>
    <mergeCell ref="A4:C5"/>
    <mergeCell ref="E4:F4"/>
    <mergeCell ref="G4:H4"/>
    <mergeCell ref="J4:K4"/>
    <mergeCell ref="L4:M4"/>
    <mergeCell ref="B29:C38"/>
    <mergeCell ref="D29:E38"/>
    <mergeCell ref="F29:J38"/>
    <mergeCell ref="L29:M29"/>
    <mergeCell ref="N29:O29"/>
    <mergeCell ref="L30:M30"/>
    <mergeCell ref="N30:O30"/>
    <mergeCell ref="L31:M31"/>
    <mergeCell ref="N20:O20"/>
    <mergeCell ref="L21:M21"/>
    <mergeCell ref="N21:O21"/>
    <mergeCell ref="L22:M22"/>
    <mergeCell ref="N22:O22"/>
    <mergeCell ref="L23:M23"/>
    <mergeCell ref="N23:O23"/>
    <mergeCell ref="N31:O31"/>
    <mergeCell ref="L32:M32"/>
    <mergeCell ref="N32:O32"/>
    <mergeCell ref="L33:M33"/>
    <mergeCell ref="N33:O33"/>
    <mergeCell ref="L38:M38"/>
    <mergeCell ref="N38:O38"/>
    <mergeCell ref="L28:M28"/>
    <mergeCell ref="N28:O28"/>
    <mergeCell ref="L58:M58"/>
    <mergeCell ref="N58:O58"/>
    <mergeCell ref="L49:M49"/>
    <mergeCell ref="N49:O49"/>
    <mergeCell ref="L50:M50"/>
    <mergeCell ref="N50:O50"/>
    <mergeCell ref="L51:M51"/>
    <mergeCell ref="N51:O51"/>
    <mergeCell ref="L56:M56"/>
    <mergeCell ref="L57:M57"/>
    <mergeCell ref="N56:O56"/>
    <mergeCell ref="N57:O57"/>
  </mergeCells>
  <phoneticPr fontId="1"/>
  <conditionalFormatting sqref="D2 O2">
    <cfRule type="containsBlanks" dxfId="53" priority="41">
      <formula>LEN(TRIM(D2))=0</formula>
    </cfRule>
  </conditionalFormatting>
  <conditionalFormatting sqref="D3:I3 M3:R3 D5:R5 D6:F6 H6:K6 M6:P6 R6">
    <cfRule type="containsBlanks" dxfId="52" priority="40">
      <formula>LEN(TRIM(D3))=0</formula>
    </cfRule>
  </conditionalFormatting>
  <conditionalFormatting sqref="F63 H63 J61">
    <cfRule type="containsBlanks" dxfId="51" priority="39">
      <formula>LEN(TRIM(F61))=0</formula>
    </cfRule>
  </conditionalFormatting>
  <conditionalFormatting sqref="D2 D3:I3 M3:R3 D5:H5 D6:F6 H6 O2">
    <cfRule type="containsBlanks" dxfId="50" priority="38">
      <formula>LEN(TRIM(D2))=0</formula>
    </cfRule>
  </conditionalFormatting>
  <conditionalFormatting sqref="I5:R5 I6:K6 M6:P6 R6">
    <cfRule type="containsBlanks" dxfId="49" priority="37">
      <formula>LEN(TRIM(I5))=0</formula>
    </cfRule>
  </conditionalFormatting>
  <conditionalFormatting sqref="D10:J18 B9 D9:P9">
    <cfRule type="containsBlanks" dxfId="48" priority="36">
      <formula>LEN(TRIM(B9))=0</formula>
    </cfRule>
  </conditionalFormatting>
  <conditionalFormatting sqref="Q9:R18 K10:P18">
    <cfRule type="containsBlanks" dxfId="47" priority="35">
      <formula>LEN(TRIM(K9))=0</formula>
    </cfRule>
  </conditionalFormatting>
  <conditionalFormatting sqref="B19:R23 B28:R33 B24:K27 B38:R43 B34:K37 B48:R53 B44:K47 B58:R58 B54:K57 P24:R27 P34:R37 P44:R47 P54:R57">
    <cfRule type="containsBlanks" dxfId="46" priority="34">
      <formula>LEN(TRIM(B19))=0</formula>
    </cfRule>
  </conditionalFormatting>
  <conditionalFormatting sqref="C64:R64">
    <cfRule type="containsBlanks" dxfId="45" priority="33">
      <formula>LEN(TRIM(C64))=0</formula>
    </cfRule>
  </conditionalFormatting>
  <conditionalFormatting sqref="L24:M24">
    <cfRule type="containsBlanks" dxfId="44" priority="32">
      <formula>LEN(TRIM(L24))=0</formula>
    </cfRule>
  </conditionalFormatting>
  <conditionalFormatting sqref="L25:M25">
    <cfRule type="containsBlanks" dxfId="43" priority="31">
      <formula>LEN(TRIM(L25))=0</formula>
    </cfRule>
  </conditionalFormatting>
  <conditionalFormatting sqref="L26:M26">
    <cfRule type="containsBlanks" dxfId="42" priority="30">
      <formula>LEN(TRIM(L26))=0</formula>
    </cfRule>
  </conditionalFormatting>
  <conditionalFormatting sqref="L27:M27">
    <cfRule type="containsBlanks" dxfId="41" priority="29">
      <formula>LEN(TRIM(L27))=0</formula>
    </cfRule>
  </conditionalFormatting>
  <conditionalFormatting sqref="L34:M34">
    <cfRule type="containsBlanks" dxfId="40" priority="28">
      <formula>LEN(TRIM(L34))=0</formula>
    </cfRule>
  </conditionalFormatting>
  <conditionalFormatting sqref="L35:M35">
    <cfRule type="containsBlanks" dxfId="39" priority="27">
      <formula>LEN(TRIM(L35))=0</formula>
    </cfRule>
  </conditionalFormatting>
  <conditionalFormatting sqref="L36:M36">
    <cfRule type="containsBlanks" dxfId="38" priority="26">
      <formula>LEN(TRIM(L36))=0</formula>
    </cfRule>
  </conditionalFormatting>
  <conditionalFormatting sqref="L37:M37">
    <cfRule type="containsBlanks" dxfId="37" priority="25">
      <formula>LEN(TRIM(L37))=0</formula>
    </cfRule>
  </conditionalFormatting>
  <conditionalFormatting sqref="L44:M44">
    <cfRule type="containsBlanks" dxfId="36" priority="24">
      <formula>LEN(TRIM(L44))=0</formula>
    </cfRule>
  </conditionalFormatting>
  <conditionalFormatting sqref="L45:M45">
    <cfRule type="containsBlanks" dxfId="35" priority="23">
      <formula>LEN(TRIM(L45))=0</formula>
    </cfRule>
  </conditionalFormatting>
  <conditionalFormatting sqref="L46:M46">
    <cfRule type="containsBlanks" dxfId="34" priority="22">
      <formula>LEN(TRIM(L46))=0</formula>
    </cfRule>
  </conditionalFormatting>
  <conditionalFormatting sqref="L47:M47">
    <cfRule type="containsBlanks" dxfId="33" priority="21">
      <formula>LEN(TRIM(L47))=0</formula>
    </cfRule>
  </conditionalFormatting>
  <conditionalFormatting sqref="L54:M54">
    <cfRule type="containsBlanks" dxfId="32" priority="20">
      <formula>LEN(TRIM(L54))=0</formula>
    </cfRule>
  </conditionalFormatting>
  <conditionalFormatting sqref="L55:M55">
    <cfRule type="containsBlanks" dxfId="31" priority="19">
      <formula>LEN(TRIM(L55))=0</formula>
    </cfRule>
  </conditionalFormatting>
  <conditionalFormatting sqref="L56:M56">
    <cfRule type="containsBlanks" dxfId="30" priority="18">
      <formula>LEN(TRIM(L56))=0</formula>
    </cfRule>
  </conditionalFormatting>
  <conditionalFormatting sqref="L57:M57">
    <cfRule type="containsBlanks" dxfId="29" priority="17">
      <formula>LEN(TRIM(L57))=0</formula>
    </cfRule>
  </conditionalFormatting>
  <conditionalFormatting sqref="N24:O24">
    <cfRule type="containsBlanks" dxfId="28" priority="16">
      <formula>LEN(TRIM(N24))=0</formula>
    </cfRule>
  </conditionalFormatting>
  <conditionalFormatting sqref="N25:O25">
    <cfRule type="containsBlanks" dxfId="27" priority="15">
      <formula>LEN(TRIM(N25))=0</formula>
    </cfRule>
  </conditionalFormatting>
  <conditionalFormatting sqref="N26:O26">
    <cfRule type="containsBlanks" dxfId="26" priority="14">
      <formula>LEN(TRIM(N26))=0</formula>
    </cfRule>
  </conditionalFormatting>
  <conditionalFormatting sqref="N27:O27">
    <cfRule type="containsBlanks" dxfId="25" priority="13">
      <formula>LEN(TRIM(N27))=0</formula>
    </cfRule>
  </conditionalFormatting>
  <conditionalFormatting sqref="N34:O34">
    <cfRule type="containsBlanks" dxfId="24" priority="12">
      <formula>LEN(TRIM(N34))=0</formula>
    </cfRule>
  </conditionalFormatting>
  <conditionalFormatting sqref="N35:O35">
    <cfRule type="containsBlanks" dxfId="23" priority="11">
      <formula>LEN(TRIM(N35))=0</formula>
    </cfRule>
  </conditionalFormatting>
  <conditionalFormatting sqref="N36:O36">
    <cfRule type="containsBlanks" dxfId="22" priority="10">
      <formula>LEN(TRIM(N36))=0</formula>
    </cfRule>
  </conditionalFormatting>
  <conditionalFormatting sqref="N37:O37">
    <cfRule type="containsBlanks" dxfId="21" priority="9">
      <formula>LEN(TRIM(N37))=0</formula>
    </cfRule>
  </conditionalFormatting>
  <conditionalFormatting sqref="N44:O44">
    <cfRule type="containsBlanks" dxfId="20" priority="8">
      <formula>LEN(TRIM(N44))=0</formula>
    </cfRule>
  </conditionalFormatting>
  <conditionalFormatting sqref="N45:O45">
    <cfRule type="containsBlanks" dxfId="19" priority="7">
      <formula>LEN(TRIM(N45))=0</formula>
    </cfRule>
  </conditionalFormatting>
  <conditionalFormatting sqref="N46:O46">
    <cfRule type="containsBlanks" dxfId="18" priority="6">
      <formula>LEN(TRIM(N46))=0</formula>
    </cfRule>
  </conditionalFormatting>
  <conditionalFormatting sqref="N47:O47">
    <cfRule type="containsBlanks" dxfId="17" priority="5">
      <formula>LEN(TRIM(N47))=0</formula>
    </cfRule>
  </conditionalFormatting>
  <conditionalFormatting sqref="N54:O54">
    <cfRule type="containsBlanks" dxfId="16" priority="4">
      <formula>LEN(TRIM(N54))=0</formula>
    </cfRule>
  </conditionalFormatting>
  <conditionalFormatting sqref="N55:O55">
    <cfRule type="containsBlanks" dxfId="15" priority="3">
      <formula>LEN(TRIM(N55))=0</formula>
    </cfRule>
  </conditionalFormatting>
  <conditionalFormatting sqref="N56:O56">
    <cfRule type="containsBlanks" dxfId="14" priority="2">
      <formula>LEN(TRIM(N56))=0</formula>
    </cfRule>
  </conditionalFormatting>
  <conditionalFormatting sqref="N57:O57">
    <cfRule type="containsBlanks" dxfId="13" priority="1">
      <formula>LEN(TRIM(N57))=0</formula>
    </cfRule>
  </conditionalFormatting>
  <dataValidations count="2">
    <dataValidation type="list" allowBlank="1" showInputMessage="1" showErrorMessage="1" error="リストから選択してください" sqref="B9 B19:C58" xr:uid="{00000000-0002-0000-0000-000000000000}">
      <formula1>$Z$2:$Z$5</formula1>
    </dataValidation>
    <dataValidation type="list" imeMode="disabled" allowBlank="1" showInputMessage="1" showErrorMessage="1" promptTitle="▼　をクリック" prompt="リストから選んでください" sqref="D9:E58" xr:uid="{00000000-0002-0000-0000-000001000000}">
      <formula1>$Z$7:$Z$10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7"/>
  <sheetViews>
    <sheetView view="pageBreakPreview" zoomScaleNormal="100" zoomScaleSheetLayoutView="100" workbookViewId="0">
      <selection sqref="A1:R1"/>
    </sheetView>
  </sheetViews>
  <sheetFormatPr defaultRowHeight="13.5"/>
  <cols>
    <col min="1" max="18" width="6.25" customWidth="1"/>
    <col min="22" max="22" width="13.75" customWidth="1"/>
    <col min="24" max="51" width="9" customWidth="1"/>
  </cols>
  <sheetData>
    <row r="1" spans="1:26" ht="45" customHeight="1" thickTop="1" thickBot="1">
      <c r="A1" s="124" t="s">
        <v>141</v>
      </c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7"/>
      <c r="S1" s="3"/>
      <c r="T1" s="3"/>
      <c r="V1" s="2"/>
      <c r="Z1" s="5" t="s">
        <v>91</v>
      </c>
    </row>
    <row r="2" spans="1:26" ht="33.75" customHeight="1" thickTop="1">
      <c r="A2" s="121" t="s">
        <v>14</v>
      </c>
      <c r="B2" s="122"/>
      <c r="C2" s="123"/>
      <c r="D2" s="198" t="s">
        <v>137</v>
      </c>
      <c r="E2" s="199"/>
      <c r="F2" s="199"/>
      <c r="G2" s="199"/>
      <c r="H2" s="199"/>
      <c r="I2" s="199"/>
      <c r="J2" s="199"/>
      <c r="K2" s="199"/>
      <c r="L2" s="172" t="s">
        <v>94</v>
      </c>
      <c r="M2" s="172"/>
      <c r="N2" s="172"/>
      <c r="O2" s="199" t="s">
        <v>100</v>
      </c>
      <c r="P2" s="199"/>
      <c r="Q2" s="199"/>
      <c r="R2" s="200"/>
      <c r="V2" s="2"/>
      <c r="Z2" s="5" t="s">
        <v>53</v>
      </c>
    </row>
    <row r="3" spans="1:26" ht="33.75" customHeight="1">
      <c r="A3" s="93" t="s">
        <v>11</v>
      </c>
      <c r="B3" s="94"/>
      <c r="C3" s="95"/>
      <c r="D3" s="201" t="s">
        <v>138</v>
      </c>
      <c r="E3" s="202"/>
      <c r="F3" s="202"/>
      <c r="G3" s="202"/>
      <c r="H3" s="202"/>
      <c r="I3" s="202"/>
      <c r="J3" s="94" t="s">
        <v>93</v>
      </c>
      <c r="K3" s="94"/>
      <c r="L3" s="94"/>
      <c r="M3" s="202" t="s">
        <v>139</v>
      </c>
      <c r="N3" s="202"/>
      <c r="O3" s="202"/>
      <c r="P3" s="202"/>
      <c r="Q3" s="202"/>
      <c r="R3" s="203"/>
      <c r="V3" s="2"/>
      <c r="Z3" s="5" t="s">
        <v>54</v>
      </c>
    </row>
    <row r="4" spans="1:26" ht="21.75" customHeight="1">
      <c r="A4" s="105" t="s">
        <v>10</v>
      </c>
      <c r="B4" s="106"/>
      <c r="C4" s="107"/>
      <c r="D4" s="7" t="s">
        <v>17</v>
      </c>
      <c r="E4" s="111" t="s">
        <v>18</v>
      </c>
      <c r="F4" s="111"/>
      <c r="G4" s="111" t="s">
        <v>19</v>
      </c>
      <c r="H4" s="112"/>
      <c r="I4" s="7" t="s">
        <v>17</v>
      </c>
      <c r="J4" s="111" t="s">
        <v>18</v>
      </c>
      <c r="K4" s="111"/>
      <c r="L4" s="111" t="s">
        <v>19</v>
      </c>
      <c r="M4" s="112"/>
      <c r="N4" s="8" t="s">
        <v>17</v>
      </c>
      <c r="O4" s="167" t="s">
        <v>18</v>
      </c>
      <c r="P4" s="167"/>
      <c r="Q4" s="167" t="s">
        <v>19</v>
      </c>
      <c r="R4" s="168"/>
      <c r="V4" s="2"/>
      <c r="Z4" s="5" t="s">
        <v>55</v>
      </c>
    </row>
    <row r="5" spans="1:26" ht="21.75" customHeight="1">
      <c r="A5" s="108"/>
      <c r="B5" s="109"/>
      <c r="C5" s="110"/>
      <c r="D5" s="19" t="s">
        <v>79</v>
      </c>
      <c r="E5" s="204" t="s">
        <v>103</v>
      </c>
      <c r="F5" s="204"/>
      <c r="G5" s="204" t="s">
        <v>104</v>
      </c>
      <c r="H5" s="205"/>
      <c r="I5" s="19" t="s">
        <v>105</v>
      </c>
      <c r="J5" s="204" t="s">
        <v>106</v>
      </c>
      <c r="K5" s="204"/>
      <c r="L5" s="204" t="s">
        <v>106</v>
      </c>
      <c r="M5" s="204"/>
      <c r="N5" s="20" t="s">
        <v>107</v>
      </c>
      <c r="O5" s="204" t="s">
        <v>108</v>
      </c>
      <c r="P5" s="204"/>
      <c r="Q5" s="204" t="s">
        <v>109</v>
      </c>
      <c r="R5" s="206"/>
      <c r="V5" s="2"/>
      <c r="Z5" s="5" t="s">
        <v>56</v>
      </c>
    </row>
    <row r="6" spans="1:26" ht="21.75" customHeight="1" thickBot="1">
      <c r="A6" s="136" t="s">
        <v>9</v>
      </c>
      <c r="B6" s="137"/>
      <c r="C6" s="138"/>
      <c r="D6" s="207" t="s">
        <v>101</v>
      </c>
      <c r="E6" s="208"/>
      <c r="F6" s="209"/>
      <c r="G6" s="4" t="s">
        <v>78</v>
      </c>
      <c r="H6" s="6">
        <v>1</v>
      </c>
      <c r="I6" s="207" t="s">
        <v>101</v>
      </c>
      <c r="J6" s="208"/>
      <c r="K6" s="209"/>
      <c r="L6" s="4" t="s">
        <v>78</v>
      </c>
      <c r="M6" s="6">
        <v>0</v>
      </c>
      <c r="N6" s="207" t="s">
        <v>101</v>
      </c>
      <c r="O6" s="208"/>
      <c r="P6" s="209"/>
      <c r="Q6" s="4" t="s">
        <v>78</v>
      </c>
      <c r="R6" s="21">
        <v>0</v>
      </c>
      <c r="V6" s="2"/>
      <c r="Z6" s="5" t="s">
        <v>92</v>
      </c>
    </row>
    <row r="7" spans="1:26" ht="19.5" customHeight="1" thickTop="1">
      <c r="A7" s="130" t="s">
        <v>8</v>
      </c>
      <c r="B7" s="98" t="s">
        <v>15</v>
      </c>
      <c r="C7" s="98"/>
      <c r="D7" s="98" t="s">
        <v>16</v>
      </c>
      <c r="E7" s="100"/>
      <c r="F7" s="132" t="s">
        <v>7</v>
      </c>
      <c r="G7" s="98"/>
      <c r="H7" s="98"/>
      <c r="I7" s="98"/>
      <c r="J7" s="133"/>
      <c r="K7" s="194" t="s">
        <v>12</v>
      </c>
      <c r="L7" s="195"/>
      <c r="M7" s="195"/>
      <c r="N7" s="195"/>
      <c r="O7" s="195"/>
      <c r="P7" s="196"/>
      <c r="Q7" s="179" t="s">
        <v>5</v>
      </c>
      <c r="R7" s="180"/>
      <c r="V7" s="2"/>
      <c r="Z7" s="5" t="s">
        <v>57</v>
      </c>
    </row>
    <row r="8" spans="1:26" ht="19.5" customHeight="1">
      <c r="A8" s="131"/>
      <c r="B8" s="99"/>
      <c r="C8" s="99"/>
      <c r="D8" s="99"/>
      <c r="E8" s="101"/>
      <c r="F8" s="134"/>
      <c r="G8" s="99"/>
      <c r="H8" s="99"/>
      <c r="I8" s="99"/>
      <c r="J8" s="135"/>
      <c r="K8" s="9" t="s">
        <v>6</v>
      </c>
      <c r="L8" s="191" t="s">
        <v>13</v>
      </c>
      <c r="M8" s="192"/>
      <c r="N8" s="192" t="s">
        <v>1</v>
      </c>
      <c r="O8" s="193"/>
      <c r="P8" s="10" t="s">
        <v>77</v>
      </c>
      <c r="Q8" s="181"/>
      <c r="R8" s="182"/>
      <c r="V8" s="2"/>
      <c r="Z8" s="5" t="s">
        <v>58</v>
      </c>
    </row>
    <row r="9" spans="1:26" ht="20.25" customHeight="1">
      <c r="A9" s="113">
        <v>1</v>
      </c>
      <c r="B9" s="225" t="s">
        <v>53</v>
      </c>
      <c r="C9" s="226"/>
      <c r="D9" s="231" t="s">
        <v>59</v>
      </c>
      <c r="E9" s="232"/>
      <c r="F9" s="237" t="s">
        <v>102</v>
      </c>
      <c r="G9" s="238"/>
      <c r="H9" s="238"/>
      <c r="I9" s="238"/>
      <c r="J9" s="239"/>
      <c r="K9" s="11">
        <v>2</v>
      </c>
      <c r="L9" s="210" t="s">
        <v>103</v>
      </c>
      <c r="M9" s="211"/>
      <c r="N9" s="211" t="s">
        <v>103</v>
      </c>
      <c r="O9" s="212"/>
      <c r="P9" s="12">
        <v>1</v>
      </c>
      <c r="Q9" s="213"/>
      <c r="R9" s="214"/>
      <c r="Z9" s="5" t="s">
        <v>59</v>
      </c>
    </row>
    <row r="10" spans="1:26" ht="20.25" customHeight="1">
      <c r="A10" s="114"/>
      <c r="B10" s="227"/>
      <c r="C10" s="228"/>
      <c r="D10" s="233"/>
      <c r="E10" s="234"/>
      <c r="F10" s="240"/>
      <c r="G10" s="241"/>
      <c r="H10" s="241"/>
      <c r="I10" s="241"/>
      <c r="J10" s="242"/>
      <c r="K10" s="13">
        <v>2</v>
      </c>
      <c r="L10" s="219" t="s">
        <v>110</v>
      </c>
      <c r="M10" s="220"/>
      <c r="N10" s="220" t="s">
        <v>110</v>
      </c>
      <c r="O10" s="221"/>
      <c r="P10" s="14">
        <v>1</v>
      </c>
      <c r="Q10" s="215"/>
      <c r="R10" s="216"/>
      <c r="Z10" s="5" t="s">
        <v>60</v>
      </c>
    </row>
    <row r="11" spans="1:26" ht="20.25" customHeight="1">
      <c r="A11" s="114"/>
      <c r="B11" s="227"/>
      <c r="C11" s="228"/>
      <c r="D11" s="233"/>
      <c r="E11" s="234"/>
      <c r="F11" s="240"/>
      <c r="G11" s="241"/>
      <c r="H11" s="241"/>
      <c r="I11" s="241"/>
      <c r="J11" s="242"/>
      <c r="K11" s="13"/>
      <c r="L11" s="219"/>
      <c r="M11" s="220"/>
      <c r="N11" s="220"/>
      <c r="O11" s="221"/>
      <c r="P11" s="14"/>
      <c r="Q11" s="215"/>
      <c r="R11" s="216"/>
    </row>
    <row r="12" spans="1:26" ht="20.25" customHeight="1">
      <c r="A12" s="114"/>
      <c r="B12" s="227"/>
      <c r="C12" s="228"/>
      <c r="D12" s="233"/>
      <c r="E12" s="234"/>
      <c r="F12" s="240"/>
      <c r="G12" s="241"/>
      <c r="H12" s="241"/>
      <c r="I12" s="241"/>
      <c r="J12" s="242"/>
      <c r="K12" s="13"/>
      <c r="L12" s="219"/>
      <c r="M12" s="220"/>
      <c r="N12" s="220"/>
      <c r="O12" s="221"/>
      <c r="P12" s="14"/>
      <c r="Q12" s="215"/>
      <c r="R12" s="216"/>
    </row>
    <row r="13" spans="1:26" ht="20.25" customHeight="1">
      <c r="A13" s="114"/>
      <c r="B13" s="227"/>
      <c r="C13" s="228"/>
      <c r="D13" s="233"/>
      <c r="E13" s="234"/>
      <c r="F13" s="240"/>
      <c r="G13" s="241"/>
      <c r="H13" s="241"/>
      <c r="I13" s="241"/>
      <c r="J13" s="242"/>
      <c r="K13" s="13"/>
      <c r="L13" s="219"/>
      <c r="M13" s="220"/>
      <c r="N13" s="220"/>
      <c r="O13" s="221"/>
      <c r="P13" s="14"/>
      <c r="Q13" s="215"/>
      <c r="R13" s="216"/>
    </row>
    <row r="14" spans="1:26" ht="20.25" hidden="1" customHeight="1">
      <c r="A14" s="115"/>
      <c r="B14" s="227"/>
      <c r="C14" s="228"/>
      <c r="D14" s="233"/>
      <c r="E14" s="234"/>
      <c r="F14" s="240"/>
      <c r="G14" s="241"/>
      <c r="H14" s="241"/>
      <c r="I14" s="241"/>
      <c r="J14" s="242"/>
      <c r="K14" s="49"/>
      <c r="L14" s="50"/>
      <c r="M14" s="51"/>
      <c r="N14" s="51"/>
      <c r="O14" s="52"/>
      <c r="P14" s="53"/>
      <c r="Q14" s="215"/>
      <c r="R14" s="216"/>
    </row>
    <row r="15" spans="1:26" ht="20.25" hidden="1" customHeight="1">
      <c r="A15" s="115"/>
      <c r="B15" s="227"/>
      <c r="C15" s="228"/>
      <c r="D15" s="233"/>
      <c r="E15" s="234"/>
      <c r="F15" s="240"/>
      <c r="G15" s="241"/>
      <c r="H15" s="241"/>
      <c r="I15" s="241"/>
      <c r="J15" s="242"/>
      <c r="K15" s="49"/>
      <c r="L15" s="50"/>
      <c r="M15" s="51"/>
      <c r="N15" s="51"/>
      <c r="O15" s="52"/>
      <c r="P15" s="53"/>
      <c r="Q15" s="215"/>
      <c r="R15" s="216"/>
    </row>
    <row r="16" spans="1:26" ht="20.25" hidden="1" customHeight="1">
      <c r="A16" s="115"/>
      <c r="B16" s="227"/>
      <c r="C16" s="228"/>
      <c r="D16" s="233"/>
      <c r="E16" s="234"/>
      <c r="F16" s="240"/>
      <c r="G16" s="241"/>
      <c r="H16" s="241"/>
      <c r="I16" s="241"/>
      <c r="J16" s="242"/>
      <c r="K16" s="49"/>
      <c r="L16" s="50"/>
      <c r="M16" s="51"/>
      <c r="N16" s="51"/>
      <c r="O16" s="52"/>
      <c r="P16" s="53"/>
      <c r="Q16" s="215"/>
      <c r="R16" s="216"/>
    </row>
    <row r="17" spans="1:18" ht="20.25" hidden="1" customHeight="1">
      <c r="A17" s="115"/>
      <c r="B17" s="227"/>
      <c r="C17" s="228"/>
      <c r="D17" s="233"/>
      <c r="E17" s="234"/>
      <c r="F17" s="240"/>
      <c r="G17" s="241"/>
      <c r="H17" s="241"/>
      <c r="I17" s="241"/>
      <c r="J17" s="242"/>
      <c r="K17" s="49"/>
      <c r="L17" s="50"/>
      <c r="M17" s="51"/>
      <c r="N17" s="51"/>
      <c r="O17" s="52"/>
      <c r="P17" s="53"/>
      <c r="Q17" s="215"/>
      <c r="R17" s="216"/>
    </row>
    <row r="18" spans="1:18" ht="20.25" hidden="1" customHeight="1">
      <c r="A18" s="116"/>
      <c r="B18" s="229"/>
      <c r="C18" s="230"/>
      <c r="D18" s="235"/>
      <c r="E18" s="236"/>
      <c r="F18" s="243"/>
      <c r="G18" s="244"/>
      <c r="H18" s="244"/>
      <c r="I18" s="244"/>
      <c r="J18" s="245"/>
      <c r="K18" s="15"/>
      <c r="L18" s="222"/>
      <c r="M18" s="223"/>
      <c r="N18" s="223"/>
      <c r="O18" s="224"/>
      <c r="P18" s="16"/>
      <c r="Q18" s="217"/>
      <c r="R18" s="218"/>
    </row>
    <row r="19" spans="1:18" ht="20.25" customHeight="1">
      <c r="A19" s="113">
        <v>2</v>
      </c>
      <c r="B19" s="225" t="s">
        <v>53</v>
      </c>
      <c r="C19" s="226"/>
      <c r="D19" s="231" t="s">
        <v>58</v>
      </c>
      <c r="E19" s="232"/>
      <c r="F19" s="237" t="s">
        <v>102</v>
      </c>
      <c r="G19" s="238"/>
      <c r="H19" s="238"/>
      <c r="I19" s="238"/>
      <c r="J19" s="239"/>
      <c r="K19" s="11">
        <v>2</v>
      </c>
      <c r="L19" s="210" t="s">
        <v>110</v>
      </c>
      <c r="M19" s="211"/>
      <c r="N19" s="211" t="s">
        <v>110</v>
      </c>
      <c r="O19" s="212"/>
      <c r="P19" s="12">
        <v>1</v>
      </c>
      <c r="Q19" s="213" t="s">
        <v>140</v>
      </c>
      <c r="R19" s="214"/>
    </row>
    <row r="20" spans="1:18" ht="20.25" customHeight="1">
      <c r="A20" s="114"/>
      <c r="B20" s="227"/>
      <c r="C20" s="228"/>
      <c r="D20" s="233"/>
      <c r="E20" s="234"/>
      <c r="F20" s="240"/>
      <c r="G20" s="241"/>
      <c r="H20" s="241"/>
      <c r="I20" s="241"/>
      <c r="J20" s="242"/>
      <c r="K20" s="13">
        <v>2</v>
      </c>
      <c r="L20" s="219" t="s">
        <v>110</v>
      </c>
      <c r="M20" s="220"/>
      <c r="N20" s="220" t="s">
        <v>110</v>
      </c>
      <c r="O20" s="221"/>
      <c r="P20" s="14">
        <v>1</v>
      </c>
      <c r="Q20" s="215"/>
      <c r="R20" s="216"/>
    </row>
    <row r="21" spans="1:18" ht="20.25" customHeight="1">
      <c r="A21" s="114"/>
      <c r="B21" s="227"/>
      <c r="C21" s="228"/>
      <c r="D21" s="233"/>
      <c r="E21" s="234"/>
      <c r="F21" s="240"/>
      <c r="G21" s="241"/>
      <c r="H21" s="241"/>
      <c r="I21" s="241"/>
      <c r="J21" s="242"/>
      <c r="K21" s="13">
        <v>2</v>
      </c>
      <c r="L21" s="219" t="s">
        <v>110</v>
      </c>
      <c r="M21" s="220"/>
      <c r="N21" s="220" t="s">
        <v>110</v>
      </c>
      <c r="O21" s="221"/>
      <c r="P21" s="14">
        <v>0</v>
      </c>
      <c r="Q21" s="215"/>
      <c r="R21" s="216"/>
    </row>
    <row r="22" spans="1:18" ht="20.25" customHeight="1">
      <c r="A22" s="114"/>
      <c r="B22" s="227"/>
      <c r="C22" s="228"/>
      <c r="D22" s="233"/>
      <c r="E22" s="234"/>
      <c r="F22" s="240"/>
      <c r="G22" s="241"/>
      <c r="H22" s="241"/>
      <c r="I22" s="241"/>
      <c r="J22" s="242"/>
      <c r="K22" s="13">
        <v>1</v>
      </c>
      <c r="L22" s="219" t="s">
        <v>110</v>
      </c>
      <c r="M22" s="220"/>
      <c r="N22" s="220" t="s">
        <v>110</v>
      </c>
      <c r="O22" s="221"/>
      <c r="P22" s="14">
        <v>1</v>
      </c>
      <c r="Q22" s="215"/>
      <c r="R22" s="216"/>
    </row>
    <row r="23" spans="1:18" ht="20.25" customHeight="1">
      <c r="A23" s="114"/>
      <c r="B23" s="227"/>
      <c r="C23" s="228"/>
      <c r="D23" s="233"/>
      <c r="E23" s="234"/>
      <c r="F23" s="240"/>
      <c r="G23" s="241"/>
      <c r="H23" s="241"/>
      <c r="I23" s="241"/>
      <c r="J23" s="242"/>
      <c r="K23" s="13">
        <v>1</v>
      </c>
      <c r="L23" s="219" t="s">
        <v>110</v>
      </c>
      <c r="M23" s="220"/>
      <c r="N23" s="220" t="s">
        <v>110</v>
      </c>
      <c r="O23" s="221"/>
      <c r="P23" s="14">
        <v>1</v>
      </c>
      <c r="Q23" s="215"/>
      <c r="R23" s="216"/>
    </row>
    <row r="24" spans="1:18" ht="20.25" hidden="1" customHeight="1">
      <c r="A24" s="115"/>
      <c r="B24" s="227"/>
      <c r="C24" s="228"/>
      <c r="D24" s="233"/>
      <c r="E24" s="234"/>
      <c r="F24" s="240"/>
      <c r="G24" s="241"/>
      <c r="H24" s="241"/>
      <c r="I24" s="241"/>
      <c r="J24" s="242"/>
      <c r="K24" s="13"/>
      <c r="L24" s="219"/>
      <c r="M24" s="220"/>
      <c r="N24" s="220"/>
      <c r="O24" s="221"/>
      <c r="P24" s="14"/>
      <c r="Q24" s="215"/>
      <c r="R24" s="216"/>
    </row>
    <row r="25" spans="1:18" ht="20.25" hidden="1" customHeight="1">
      <c r="A25" s="115"/>
      <c r="B25" s="227"/>
      <c r="C25" s="228"/>
      <c r="D25" s="233"/>
      <c r="E25" s="234"/>
      <c r="F25" s="240"/>
      <c r="G25" s="241"/>
      <c r="H25" s="241"/>
      <c r="I25" s="241"/>
      <c r="J25" s="242"/>
      <c r="K25" s="13"/>
      <c r="L25" s="219"/>
      <c r="M25" s="220"/>
      <c r="N25" s="220"/>
      <c r="O25" s="221"/>
      <c r="P25" s="14"/>
      <c r="Q25" s="215"/>
      <c r="R25" s="216"/>
    </row>
    <row r="26" spans="1:18" ht="20.25" hidden="1" customHeight="1">
      <c r="A26" s="115"/>
      <c r="B26" s="227"/>
      <c r="C26" s="228"/>
      <c r="D26" s="233"/>
      <c r="E26" s="234"/>
      <c r="F26" s="240"/>
      <c r="G26" s="241"/>
      <c r="H26" s="241"/>
      <c r="I26" s="241"/>
      <c r="J26" s="242"/>
      <c r="K26" s="13"/>
      <c r="L26" s="219"/>
      <c r="M26" s="220"/>
      <c r="N26" s="220"/>
      <c r="O26" s="221"/>
      <c r="P26" s="14"/>
      <c r="Q26" s="215"/>
      <c r="R26" s="216"/>
    </row>
    <row r="27" spans="1:18" ht="20.25" hidden="1" customHeight="1">
      <c r="A27" s="115"/>
      <c r="B27" s="227"/>
      <c r="C27" s="228"/>
      <c r="D27" s="233"/>
      <c r="E27" s="234"/>
      <c r="F27" s="240"/>
      <c r="G27" s="241"/>
      <c r="H27" s="241"/>
      <c r="I27" s="241"/>
      <c r="J27" s="242"/>
      <c r="K27" s="13"/>
      <c r="L27" s="219"/>
      <c r="M27" s="220"/>
      <c r="N27" s="220"/>
      <c r="O27" s="221"/>
      <c r="P27" s="14"/>
      <c r="Q27" s="215"/>
      <c r="R27" s="216"/>
    </row>
    <row r="28" spans="1:18" ht="20.25" hidden="1" customHeight="1">
      <c r="A28" s="116"/>
      <c r="B28" s="229"/>
      <c r="C28" s="230"/>
      <c r="D28" s="235"/>
      <c r="E28" s="236"/>
      <c r="F28" s="243"/>
      <c r="G28" s="244"/>
      <c r="H28" s="244"/>
      <c r="I28" s="244"/>
      <c r="J28" s="245"/>
      <c r="K28" s="15"/>
      <c r="L28" s="222"/>
      <c r="M28" s="223"/>
      <c r="N28" s="223"/>
      <c r="O28" s="224"/>
      <c r="P28" s="16"/>
      <c r="Q28" s="217"/>
      <c r="R28" s="218"/>
    </row>
    <row r="29" spans="1:18" ht="20.25" customHeight="1">
      <c r="A29" s="113">
        <v>3</v>
      </c>
      <c r="B29" s="225" t="s">
        <v>56</v>
      </c>
      <c r="C29" s="226"/>
      <c r="D29" s="231" t="s">
        <v>57</v>
      </c>
      <c r="E29" s="232"/>
      <c r="F29" s="237" t="s">
        <v>102</v>
      </c>
      <c r="G29" s="238"/>
      <c r="H29" s="238"/>
      <c r="I29" s="238"/>
      <c r="J29" s="239"/>
      <c r="K29" s="11">
        <v>2</v>
      </c>
      <c r="L29" s="210" t="s">
        <v>110</v>
      </c>
      <c r="M29" s="211"/>
      <c r="N29" s="211" t="s">
        <v>110</v>
      </c>
      <c r="O29" s="212"/>
      <c r="P29" s="12">
        <v>1</v>
      </c>
      <c r="Q29" s="213" t="s">
        <v>140</v>
      </c>
      <c r="R29" s="214"/>
    </row>
    <row r="30" spans="1:18" ht="20.25" customHeight="1">
      <c r="A30" s="114"/>
      <c r="B30" s="227"/>
      <c r="C30" s="228"/>
      <c r="D30" s="233"/>
      <c r="E30" s="234"/>
      <c r="F30" s="240"/>
      <c r="G30" s="241"/>
      <c r="H30" s="241"/>
      <c r="I30" s="241"/>
      <c r="J30" s="242"/>
      <c r="K30" s="13">
        <v>2</v>
      </c>
      <c r="L30" s="219" t="s">
        <v>110</v>
      </c>
      <c r="M30" s="220"/>
      <c r="N30" s="220" t="s">
        <v>110</v>
      </c>
      <c r="O30" s="221"/>
      <c r="P30" s="14">
        <v>1</v>
      </c>
      <c r="Q30" s="215"/>
      <c r="R30" s="216"/>
    </row>
    <row r="31" spans="1:18" ht="20.25" customHeight="1">
      <c r="A31" s="114"/>
      <c r="B31" s="227"/>
      <c r="C31" s="228"/>
      <c r="D31" s="233"/>
      <c r="E31" s="234"/>
      <c r="F31" s="240"/>
      <c r="G31" s="241"/>
      <c r="H31" s="241"/>
      <c r="I31" s="241"/>
      <c r="J31" s="242"/>
      <c r="K31" s="13">
        <v>2</v>
      </c>
      <c r="L31" s="219" t="s">
        <v>110</v>
      </c>
      <c r="M31" s="220"/>
      <c r="N31" s="220" t="s">
        <v>110</v>
      </c>
      <c r="O31" s="221"/>
      <c r="P31" s="14">
        <v>0</v>
      </c>
      <c r="Q31" s="215"/>
      <c r="R31" s="216"/>
    </row>
    <row r="32" spans="1:18" ht="20.25" customHeight="1">
      <c r="A32" s="114"/>
      <c r="B32" s="227"/>
      <c r="C32" s="228"/>
      <c r="D32" s="233"/>
      <c r="E32" s="234"/>
      <c r="F32" s="240"/>
      <c r="G32" s="241"/>
      <c r="H32" s="241"/>
      <c r="I32" s="241"/>
      <c r="J32" s="242"/>
      <c r="K32" s="13"/>
      <c r="L32" s="219"/>
      <c r="M32" s="220"/>
      <c r="N32" s="220"/>
      <c r="O32" s="221"/>
      <c r="P32" s="14"/>
      <c r="Q32" s="215"/>
      <c r="R32" s="216"/>
    </row>
    <row r="33" spans="1:18" ht="20.25" customHeight="1">
      <c r="A33" s="114"/>
      <c r="B33" s="227"/>
      <c r="C33" s="228"/>
      <c r="D33" s="233"/>
      <c r="E33" s="234"/>
      <c r="F33" s="240"/>
      <c r="G33" s="241"/>
      <c r="H33" s="241"/>
      <c r="I33" s="241"/>
      <c r="J33" s="242"/>
      <c r="K33" s="13"/>
      <c r="L33" s="219"/>
      <c r="M33" s="220"/>
      <c r="N33" s="220"/>
      <c r="O33" s="221"/>
      <c r="P33" s="14"/>
      <c r="Q33" s="215"/>
      <c r="R33" s="216"/>
    </row>
    <row r="34" spans="1:18" ht="20.25" hidden="1" customHeight="1">
      <c r="A34" s="115"/>
      <c r="B34" s="227"/>
      <c r="C34" s="228"/>
      <c r="D34" s="233"/>
      <c r="E34" s="234"/>
      <c r="F34" s="240"/>
      <c r="G34" s="241"/>
      <c r="H34" s="241"/>
      <c r="I34" s="241"/>
      <c r="J34" s="242"/>
      <c r="K34" s="49"/>
      <c r="L34" s="50"/>
      <c r="M34" s="51"/>
      <c r="N34" s="51"/>
      <c r="O34" s="52"/>
      <c r="P34" s="53"/>
      <c r="Q34" s="215"/>
      <c r="R34" s="216"/>
    </row>
    <row r="35" spans="1:18" ht="20.25" hidden="1" customHeight="1">
      <c r="A35" s="115"/>
      <c r="B35" s="227"/>
      <c r="C35" s="228"/>
      <c r="D35" s="233"/>
      <c r="E35" s="234"/>
      <c r="F35" s="240"/>
      <c r="G35" s="241"/>
      <c r="H35" s="241"/>
      <c r="I35" s="241"/>
      <c r="J35" s="242"/>
      <c r="K35" s="49"/>
      <c r="L35" s="50"/>
      <c r="M35" s="51"/>
      <c r="N35" s="51"/>
      <c r="O35" s="52"/>
      <c r="P35" s="53"/>
      <c r="Q35" s="215"/>
      <c r="R35" s="216"/>
    </row>
    <row r="36" spans="1:18" ht="20.25" hidden="1" customHeight="1">
      <c r="A36" s="115"/>
      <c r="B36" s="227"/>
      <c r="C36" s="228"/>
      <c r="D36" s="233"/>
      <c r="E36" s="234"/>
      <c r="F36" s="240"/>
      <c r="G36" s="241"/>
      <c r="H36" s="241"/>
      <c r="I36" s="241"/>
      <c r="J36" s="242"/>
      <c r="K36" s="49"/>
      <c r="L36" s="50"/>
      <c r="M36" s="51"/>
      <c r="N36" s="51"/>
      <c r="O36" s="52"/>
      <c r="P36" s="53"/>
      <c r="Q36" s="215"/>
      <c r="R36" s="216"/>
    </row>
    <row r="37" spans="1:18" ht="20.25" hidden="1" customHeight="1">
      <c r="A37" s="115"/>
      <c r="B37" s="227"/>
      <c r="C37" s="228"/>
      <c r="D37" s="233"/>
      <c r="E37" s="234"/>
      <c r="F37" s="240"/>
      <c r="G37" s="241"/>
      <c r="H37" s="241"/>
      <c r="I37" s="241"/>
      <c r="J37" s="242"/>
      <c r="K37" s="49"/>
      <c r="L37" s="50"/>
      <c r="M37" s="51"/>
      <c r="N37" s="51"/>
      <c r="O37" s="52"/>
      <c r="P37" s="53"/>
      <c r="Q37" s="215"/>
      <c r="R37" s="216"/>
    </row>
    <row r="38" spans="1:18" ht="20.25" hidden="1" customHeight="1">
      <c r="A38" s="116"/>
      <c r="B38" s="229"/>
      <c r="C38" s="230"/>
      <c r="D38" s="235"/>
      <c r="E38" s="236"/>
      <c r="F38" s="243"/>
      <c r="G38" s="244"/>
      <c r="H38" s="244"/>
      <c r="I38" s="244"/>
      <c r="J38" s="245"/>
      <c r="K38" s="15"/>
      <c r="L38" s="222"/>
      <c r="M38" s="223"/>
      <c r="N38" s="223"/>
      <c r="O38" s="224"/>
      <c r="P38" s="16"/>
      <c r="Q38" s="217"/>
      <c r="R38" s="218"/>
    </row>
    <row r="39" spans="1:18" ht="20.25" customHeight="1">
      <c r="A39" s="113">
        <v>4</v>
      </c>
      <c r="B39" s="225"/>
      <c r="C39" s="226"/>
      <c r="D39" s="231"/>
      <c r="E39" s="232"/>
      <c r="F39" s="237"/>
      <c r="G39" s="238"/>
      <c r="H39" s="238"/>
      <c r="I39" s="238"/>
      <c r="J39" s="239"/>
      <c r="K39" s="11"/>
      <c r="L39" s="210"/>
      <c r="M39" s="211"/>
      <c r="N39" s="211"/>
      <c r="O39" s="212"/>
      <c r="P39" s="12"/>
      <c r="Q39" s="213"/>
      <c r="R39" s="214"/>
    </row>
    <row r="40" spans="1:18" ht="20.25" customHeight="1">
      <c r="A40" s="114"/>
      <c r="B40" s="227"/>
      <c r="C40" s="228"/>
      <c r="D40" s="233"/>
      <c r="E40" s="234"/>
      <c r="F40" s="240"/>
      <c r="G40" s="241"/>
      <c r="H40" s="241"/>
      <c r="I40" s="241"/>
      <c r="J40" s="242"/>
      <c r="K40" s="13"/>
      <c r="L40" s="219"/>
      <c r="M40" s="220"/>
      <c r="N40" s="220"/>
      <c r="O40" s="221"/>
      <c r="P40" s="14"/>
      <c r="Q40" s="215"/>
      <c r="R40" s="216"/>
    </row>
    <row r="41" spans="1:18" ht="20.25" customHeight="1">
      <c r="A41" s="114"/>
      <c r="B41" s="227"/>
      <c r="C41" s="228"/>
      <c r="D41" s="233"/>
      <c r="E41" s="234"/>
      <c r="F41" s="240"/>
      <c r="G41" s="241"/>
      <c r="H41" s="241"/>
      <c r="I41" s="241"/>
      <c r="J41" s="242"/>
      <c r="K41" s="13"/>
      <c r="L41" s="219"/>
      <c r="M41" s="220"/>
      <c r="N41" s="220"/>
      <c r="O41" s="221"/>
      <c r="P41" s="14"/>
      <c r="Q41" s="215"/>
      <c r="R41" s="216"/>
    </row>
    <row r="42" spans="1:18" ht="20.25" customHeight="1">
      <c r="A42" s="114"/>
      <c r="B42" s="227"/>
      <c r="C42" s="228"/>
      <c r="D42" s="233"/>
      <c r="E42" s="234"/>
      <c r="F42" s="240"/>
      <c r="G42" s="241"/>
      <c r="H42" s="241"/>
      <c r="I42" s="241"/>
      <c r="J42" s="242"/>
      <c r="K42" s="13"/>
      <c r="L42" s="219"/>
      <c r="M42" s="220"/>
      <c r="N42" s="220"/>
      <c r="O42" s="221"/>
      <c r="P42" s="14"/>
      <c r="Q42" s="215"/>
      <c r="R42" s="216"/>
    </row>
    <row r="43" spans="1:18" ht="20.25" customHeight="1">
      <c r="A43" s="114"/>
      <c r="B43" s="227"/>
      <c r="C43" s="228"/>
      <c r="D43" s="233"/>
      <c r="E43" s="234"/>
      <c r="F43" s="240"/>
      <c r="G43" s="241"/>
      <c r="H43" s="241"/>
      <c r="I43" s="241"/>
      <c r="J43" s="242"/>
      <c r="K43" s="13"/>
      <c r="L43" s="219"/>
      <c r="M43" s="220"/>
      <c r="N43" s="220"/>
      <c r="O43" s="221"/>
      <c r="P43" s="14"/>
      <c r="Q43" s="215"/>
      <c r="R43" s="216"/>
    </row>
    <row r="44" spans="1:18" ht="20.25" hidden="1" customHeight="1">
      <c r="A44" s="115"/>
      <c r="B44" s="227"/>
      <c r="C44" s="228"/>
      <c r="D44" s="233"/>
      <c r="E44" s="234"/>
      <c r="F44" s="240"/>
      <c r="G44" s="241"/>
      <c r="H44" s="241"/>
      <c r="I44" s="241"/>
      <c r="J44" s="242"/>
      <c r="K44" s="49"/>
      <c r="L44" s="50"/>
      <c r="M44" s="51"/>
      <c r="N44" s="51"/>
      <c r="O44" s="52"/>
      <c r="P44" s="53"/>
      <c r="Q44" s="215"/>
      <c r="R44" s="216"/>
    </row>
    <row r="45" spans="1:18" ht="20.25" hidden="1" customHeight="1">
      <c r="A45" s="115"/>
      <c r="B45" s="227"/>
      <c r="C45" s="228"/>
      <c r="D45" s="233"/>
      <c r="E45" s="234"/>
      <c r="F45" s="240"/>
      <c r="G45" s="241"/>
      <c r="H45" s="241"/>
      <c r="I45" s="241"/>
      <c r="J45" s="242"/>
      <c r="K45" s="49"/>
      <c r="L45" s="50"/>
      <c r="M45" s="51"/>
      <c r="N45" s="51"/>
      <c r="O45" s="52"/>
      <c r="P45" s="53"/>
      <c r="Q45" s="215"/>
      <c r="R45" s="216"/>
    </row>
    <row r="46" spans="1:18" ht="20.25" hidden="1" customHeight="1">
      <c r="A46" s="115"/>
      <c r="B46" s="227"/>
      <c r="C46" s="228"/>
      <c r="D46" s="233"/>
      <c r="E46" s="234"/>
      <c r="F46" s="240"/>
      <c r="G46" s="241"/>
      <c r="H46" s="241"/>
      <c r="I46" s="241"/>
      <c r="J46" s="242"/>
      <c r="K46" s="49"/>
      <c r="L46" s="50"/>
      <c r="M46" s="51"/>
      <c r="N46" s="51"/>
      <c r="O46" s="52"/>
      <c r="P46" s="53"/>
      <c r="Q46" s="215"/>
      <c r="R46" s="216"/>
    </row>
    <row r="47" spans="1:18" ht="20.25" hidden="1" customHeight="1">
      <c r="A47" s="115"/>
      <c r="B47" s="227"/>
      <c r="C47" s="228"/>
      <c r="D47" s="233"/>
      <c r="E47" s="234"/>
      <c r="F47" s="240"/>
      <c r="G47" s="241"/>
      <c r="H47" s="241"/>
      <c r="I47" s="241"/>
      <c r="J47" s="242"/>
      <c r="K47" s="49"/>
      <c r="L47" s="50"/>
      <c r="M47" s="51"/>
      <c r="N47" s="51"/>
      <c r="O47" s="52"/>
      <c r="P47" s="53"/>
      <c r="Q47" s="215"/>
      <c r="R47" s="216"/>
    </row>
    <row r="48" spans="1:18" ht="20.25" hidden="1" customHeight="1">
      <c r="A48" s="116"/>
      <c r="B48" s="229"/>
      <c r="C48" s="230"/>
      <c r="D48" s="235"/>
      <c r="E48" s="236"/>
      <c r="F48" s="243"/>
      <c r="G48" s="244"/>
      <c r="H48" s="244"/>
      <c r="I48" s="244"/>
      <c r="J48" s="245"/>
      <c r="K48" s="15"/>
      <c r="L48" s="222"/>
      <c r="M48" s="223"/>
      <c r="N48" s="223"/>
      <c r="O48" s="224"/>
      <c r="P48" s="16"/>
      <c r="Q48" s="217"/>
      <c r="R48" s="218"/>
    </row>
    <row r="49" spans="1:18" ht="20.25" customHeight="1">
      <c r="A49" s="113">
        <v>5</v>
      </c>
      <c r="B49" s="225"/>
      <c r="C49" s="226"/>
      <c r="D49" s="231"/>
      <c r="E49" s="232"/>
      <c r="F49" s="237"/>
      <c r="G49" s="238"/>
      <c r="H49" s="238"/>
      <c r="I49" s="238"/>
      <c r="J49" s="239"/>
      <c r="K49" s="11"/>
      <c r="L49" s="210"/>
      <c r="M49" s="211"/>
      <c r="N49" s="211"/>
      <c r="O49" s="212"/>
      <c r="P49" s="12"/>
      <c r="Q49" s="213"/>
      <c r="R49" s="214"/>
    </row>
    <row r="50" spans="1:18" ht="20.25" customHeight="1">
      <c r="A50" s="114"/>
      <c r="B50" s="227"/>
      <c r="C50" s="228"/>
      <c r="D50" s="233"/>
      <c r="E50" s="234"/>
      <c r="F50" s="240"/>
      <c r="G50" s="241"/>
      <c r="H50" s="241"/>
      <c r="I50" s="241"/>
      <c r="J50" s="242"/>
      <c r="K50" s="13"/>
      <c r="L50" s="219"/>
      <c r="M50" s="220"/>
      <c r="N50" s="220"/>
      <c r="O50" s="221"/>
      <c r="P50" s="14"/>
      <c r="Q50" s="215"/>
      <c r="R50" s="216"/>
    </row>
    <row r="51" spans="1:18" ht="20.25" customHeight="1">
      <c r="A51" s="114"/>
      <c r="B51" s="227"/>
      <c r="C51" s="228"/>
      <c r="D51" s="233"/>
      <c r="E51" s="234"/>
      <c r="F51" s="240"/>
      <c r="G51" s="241"/>
      <c r="H51" s="241"/>
      <c r="I51" s="241"/>
      <c r="J51" s="242"/>
      <c r="K51" s="13"/>
      <c r="L51" s="219"/>
      <c r="M51" s="220"/>
      <c r="N51" s="220"/>
      <c r="O51" s="221"/>
      <c r="P51" s="14"/>
      <c r="Q51" s="215"/>
      <c r="R51" s="216"/>
    </row>
    <row r="52" spans="1:18" ht="20.25" customHeight="1">
      <c r="A52" s="114"/>
      <c r="B52" s="227"/>
      <c r="C52" s="228"/>
      <c r="D52" s="233"/>
      <c r="E52" s="234"/>
      <c r="F52" s="240"/>
      <c r="G52" s="241"/>
      <c r="H52" s="241"/>
      <c r="I52" s="241"/>
      <c r="J52" s="242"/>
      <c r="K52" s="13"/>
      <c r="L52" s="219"/>
      <c r="M52" s="220"/>
      <c r="N52" s="220"/>
      <c r="O52" s="221"/>
      <c r="P52" s="14"/>
      <c r="Q52" s="215"/>
      <c r="R52" s="216"/>
    </row>
    <row r="53" spans="1:18" ht="20.25" customHeight="1" thickBot="1">
      <c r="A53" s="114"/>
      <c r="B53" s="227"/>
      <c r="C53" s="228"/>
      <c r="D53" s="233"/>
      <c r="E53" s="234"/>
      <c r="F53" s="240"/>
      <c r="G53" s="241"/>
      <c r="H53" s="241"/>
      <c r="I53" s="241"/>
      <c r="J53" s="242"/>
      <c r="K53" s="13"/>
      <c r="L53" s="219"/>
      <c r="M53" s="220"/>
      <c r="N53" s="220"/>
      <c r="O53" s="221"/>
      <c r="P53" s="14"/>
      <c r="Q53" s="215"/>
      <c r="R53" s="216"/>
    </row>
    <row r="54" spans="1:18" ht="20.25" hidden="1" customHeight="1">
      <c r="A54" s="115"/>
      <c r="B54" s="227"/>
      <c r="C54" s="228"/>
      <c r="D54" s="233"/>
      <c r="E54" s="234"/>
      <c r="F54" s="240"/>
      <c r="G54" s="241"/>
      <c r="H54" s="241"/>
      <c r="I54" s="241"/>
      <c r="J54" s="242"/>
      <c r="K54" s="49"/>
      <c r="L54" s="50"/>
      <c r="M54" s="51"/>
      <c r="N54" s="51"/>
      <c r="O54" s="52"/>
      <c r="P54" s="53"/>
      <c r="Q54" s="215"/>
      <c r="R54" s="216"/>
    </row>
    <row r="55" spans="1:18" ht="20.25" hidden="1" customHeight="1">
      <c r="A55" s="115"/>
      <c r="B55" s="227"/>
      <c r="C55" s="228"/>
      <c r="D55" s="233"/>
      <c r="E55" s="234"/>
      <c r="F55" s="240"/>
      <c r="G55" s="241"/>
      <c r="H55" s="241"/>
      <c r="I55" s="241"/>
      <c r="J55" s="242"/>
      <c r="K55" s="49"/>
      <c r="L55" s="50"/>
      <c r="M55" s="51"/>
      <c r="N55" s="51"/>
      <c r="O55" s="52"/>
      <c r="P55" s="53"/>
      <c r="Q55" s="215"/>
      <c r="R55" s="216"/>
    </row>
    <row r="56" spans="1:18" ht="20.25" hidden="1" customHeight="1">
      <c r="A56" s="115"/>
      <c r="B56" s="227"/>
      <c r="C56" s="228"/>
      <c r="D56" s="233"/>
      <c r="E56" s="234"/>
      <c r="F56" s="240"/>
      <c r="G56" s="241"/>
      <c r="H56" s="241"/>
      <c r="I56" s="241"/>
      <c r="J56" s="242"/>
      <c r="K56" s="49"/>
      <c r="L56" s="50"/>
      <c r="M56" s="51"/>
      <c r="N56" s="51"/>
      <c r="O56" s="52"/>
      <c r="P56" s="53"/>
      <c r="Q56" s="215"/>
      <c r="R56" s="216"/>
    </row>
    <row r="57" spans="1:18" ht="20.25" hidden="1" customHeight="1">
      <c r="A57" s="115"/>
      <c r="B57" s="227"/>
      <c r="C57" s="228"/>
      <c r="D57" s="233"/>
      <c r="E57" s="234"/>
      <c r="F57" s="240"/>
      <c r="G57" s="241"/>
      <c r="H57" s="241"/>
      <c r="I57" s="241"/>
      <c r="J57" s="242"/>
      <c r="K57" s="49"/>
      <c r="L57" s="50"/>
      <c r="M57" s="51"/>
      <c r="N57" s="51"/>
      <c r="O57" s="52"/>
      <c r="P57" s="53"/>
      <c r="Q57" s="215"/>
      <c r="R57" s="216"/>
    </row>
    <row r="58" spans="1:18" ht="20.25" hidden="1" customHeight="1" thickBot="1">
      <c r="A58" s="116"/>
      <c r="B58" s="246"/>
      <c r="C58" s="247"/>
      <c r="D58" s="248"/>
      <c r="E58" s="249"/>
      <c r="F58" s="243"/>
      <c r="G58" s="244"/>
      <c r="H58" s="244"/>
      <c r="I58" s="244"/>
      <c r="J58" s="245"/>
      <c r="K58" s="15"/>
      <c r="L58" s="254"/>
      <c r="M58" s="250"/>
      <c r="N58" s="250"/>
      <c r="O58" s="251"/>
      <c r="P58" s="32"/>
      <c r="Q58" s="252"/>
      <c r="R58" s="253"/>
    </row>
    <row r="59" spans="1:18" ht="19.5" thickTop="1">
      <c r="A59" s="142" t="s">
        <v>4</v>
      </c>
      <c r="B59" s="143"/>
      <c r="C59" s="143"/>
      <c r="D59" s="143"/>
      <c r="E59" s="143"/>
      <c r="F59" s="143"/>
      <c r="G59" s="143"/>
      <c r="H59" s="143"/>
      <c r="I59" s="143"/>
      <c r="J59" s="17">
        <f>COUNTA(F9:J58)</f>
        <v>3</v>
      </c>
      <c r="K59" s="18" t="s">
        <v>3</v>
      </c>
      <c r="L59" s="159" t="str">
        <f>IF(J59="","","参加費　"&amp;J59*500&amp;" 円")</f>
        <v>参加費　1500 円</v>
      </c>
      <c r="M59" s="160"/>
      <c r="N59" s="160"/>
      <c r="O59" s="160"/>
      <c r="P59" s="160"/>
      <c r="Q59" s="160"/>
      <c r="R59" s="161"/>
    </row>
    <row r="60" spans="1:18" ht="18.75">
      <c r="A60" s="157" t="s">
        <v>111</v>
      </c>
      <c r="B60" s="158"/>
      <c r="C60" s="158"/>
      <c r="D60" s="158"/>
      <c r="E60" s="158"/>
      <c r="F60" s="158"/>
      <c r="G60" s="158"/>
      <c r="H60" s="158"/>
      <c r="I60" s="158"/>
      <c r="J60" s="30">
        <f>2*COUNTA(F9:J58)</f>
        <v>6</v>
      </c>
      <c r="K60" s="31" t="s">
        <v>80</v>
      </c>
      <c r="L60" s="162"/>
      <c r="M60" s="163"/>
      <c r="N60" s="163"/>
      <c r="O60" s="163"/>
      <c r="P60" s="163"/>
      <c r="Q60" s="163"/>
      <c r="R60" s="164"/>
    </row>
    <row r="61" spans="1:18" ht="18.75">
      <c r="A61" s="144" t="s">
        <v>81</v>
      </c>
      <c r="B61" s="145"/>
      <c r="C61" s="145"/>
      <c r="D61" s="145"/>
      <c r="E61" s="145"/>
      <c r="F61" s="145"/>
      <c r="G61" s="145"/>
      <c r="H61" s="145"/>
      <c r="I61" s="145"/>
      <c r="J61" s="26">
        <v>1</v>
      </c>
      <c r="K61" s="27" t="s">
        <v>2</v>
      </c>
      <c r="L61" s="148" t="str">
        <f>IF(J61="","","追加要旨集代　"&amp;J61*250&amp;" 円")</f>
        <v>追加要旨集代　250 円</v>
      </c>
      <c r="M61" s="149"/>
      <c r="N61" s="149"/>
      <c r="O61" s="149"/>
      <c r="P61" s="149"/>
      <c r="Q61" s="149"/>
      <c r="R61" s="150"/>
    </row>
    <row r="62" spans="1:18" ht="18.75">
      <c r="A62" s="146" t="s">
        <v>82</v>
      </c>
      <c r="B62" s="147"/>
      <c r="C62" s="147"/>
      <c r="D62" s="147"/>
      <c r="E62" s="147"/>
      <c r="F62" s="147"/>
      <c r="G62" s="147"/>
      <c r="H62" s="147"/>
      <c r="I62" s="147"/>
      <c r="J62" s="28">
        <f>J60+J61</f>
        <v>7</v>
      </c>
      <c r="K62" s="29" t="s">
        <v>2</v>
      </c>
      <c r="L62" s="151" t="str">
        <f>"「要旨集」合計冊数　"&amp;IF(J59="",IF(J61="","",J61),J59*2+J61)&amp;"　冊"</f>
        <v>「要旨集」合計冊数　7　冊</v>
      </c>
      <c r="M62" s="152"/>
      <c r="N62" s="152"/>
      <c r="O62" s="152"/>
      <c r="P62" s="152"/>
      <c r="Q62" s="152"/>
      <c r="R62" s="153"/>
    </row>
    <row r="63" spans="1:18" ht="19.5" thickBot="1">
      <c r="A63" s="22" t="s">
        <v>83</v>
      </c>
      <c r="B63" s="23"/>
      <c r="C63" s="23"/>
      <c r="D63" s="23"/>
      <c r="E63" s="23" t="s">
        <v>84</v>
      </c>
      <c r="F63" s="33">
        <v>1</v>
      </c>
      <c r="G63" s="23" t="s">
        <v>85</v>
      </c>
      <c r="H63" s="33">
        <v>5</v>
      </c>
      <c r="I63" s="23" t="s">
        <v>86</v>
      </c>
      <c r="J63" s="24">
        <f>F63+H63</f>
        <v>6</v>
      </c>
      <c r="K63" s="25" t="s">
        <v>1</v>
      </c>
      <c r="L63" s="154" t="str">
        <f>"徴収金額合計　"&amp;IF(J59="",IF(J61="","",J61*250),J59*500+J61*250)&amp;"　円"</f>
        <v>徴収金額合計　1750　円</v>
      </c>
      <c r="M63" s="155"/>
      <c r="N63" s="155"/>
      <c r="O63" s="155"/>
      <c r="P63" s="155"/>
      <c r="Q63" s="155"/>
      <c r="R63" s="156"/>
    </row>
    <row r="64" spans="1:18" ht="50.25" customHeight="1" thickTop="1" thickBot="1">
      <c r="A64" s="165" t="s">
        <v>0</v>
      </c>
      <c r="B64" s="166"/>
      <c r="C64" s="255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7"/>
    </row>
    <row r="65" spans="1:18" ht="14.25" thickTop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</sheetData>
  <mergeCells count="137">
    <mergeCell ref="L63:R63"/>
    <mergeCell ref="A64:B64"/>
    <mergeCell ref="C64:R64"/>
    <mergeCell ref="A59:I59"/>
    <mergeCell ref="L59:R60"/>
    <mergeCell ref="A60:I60"/>
    <mergeCell ref="A61:I61"/>
    <mergeCell ref="L61:R61"/>
    <mergeCell ref="A62:I62"/>
    <mergeCell ref="L62:R62"/>
    <mergeCell ref="Q49:R58"/>
    <mergeCell ref="L50:M50"/>
    <mergeCell ref="N50:O50"/>
    <mergeCell ref="L51:M51"/>
    <mergeCell ref="N51:O51"/>
    <mergeCell ref="L52:M52"/>
    <mergeCell ref="N52:O52"/>
    <mergeCell ref="L53:M53"/>
    <mergeCell ref="N53:O53"/>
    <mergeCell ref="L58:M58"/>
    <mergeCell ref="Q39:R48"/>
    <mergeCell ref="L40:M40"/>
    <mergeCell ref="N40:O40"/>
    <mergeCell ref="L41:M41"/>
    <mergeCell ref="N41:O41"/>
    <mergeCell ref="L42:M42"/>
    <mergeCell ref="N42:O42"/>
    <mergeCell ref="L43:M43"/>
    <mergeCell ref="N43:O43"/>
    <mergeCell ref="L48:M48"/>
    <mergeCell ref="L39:M39"/>
    <mergeCell ref="N39:O39"/>
    <mergeCell ref="N48:O48"/>
    <mergeCell ref="N33:O33"/>
    <mergeCell ref="L38:M38"/>
    <mergeCell ref="A49:A58"/>
    <mergeCell ref="B49:C58"/>
    <mergeCell ref="D49:E58"/>
    <mergeCell ref="F49:J58"/>
    <mergeCell ref="L49:M49"/>
    <mergeCell ref="N49:O49"/>
    <mergeCell ref="N58:O58"/>
    <mergeCell ref="A39:A48"/>
    <mergeCell ref="B39:C48"/>
    <mergeCell ref="D39:E48"/>
    <mergeCell ref="F39:J48"/>
    <mergeCell ref="A29:A38"/>
    <mergeCell ref="B29:C38"/>
    <mergeCell ref="D29:E38"/>
    <mergeCell ref="F29:J38"/>
    <mergeCell ref="L29:M29"/>
    <mergeCell ref="N29:O29"/>
    <mergeCell ref="N38:O38"/>
    <mergeCell ref="Q29:R38"/>
    <mergeCell ref="L30:M30"/>
    <mergeCell ref="N30:O30"/>
    <mergeCell ref="L31:M31"/>
    <mergeCell ref="N31:O31"/>
    <mergeCell ref="L32:M32"/>
    <mergeCell ref="N32:O32"/>
    <mergeCell ref="A19:A28"/>
    <mergeCell ref="B19:C28"/>
    <mergeCell ref="D19:E28"/>
    <mergeCell ref="F19:J28"/>
    <mergeCell ref="L19:M19"/>
    <mergeCell ref="N19:O19"/>
    <mergeCell ref="Q19:R28"/>
    <mergeCell ref="L20:M20"/>
    <mergeCell ref="N20:O20"/>
    <mergeCell ref="L21:M21"/>
    <mergeCell ref="N21:O21"/>
    <mergeCell ref="L22:M22"/>
    <mergeCell ref="N22:O22"/>
    <mergeCell ref="L23:M23"/>
    <mergeCell ref="N23:O23"/>
    <mergeCell ref="L28:M28"/>
    <mergeCell ref="L33:M33"/>
    <mergeCell ref="A9:A18"/>
    <mergeCell ref="B9:C18"/>
    <mergeCell ref="D9:E18"/>
    <mergeCell ref="F9:J18"/>
    <mergeCell ref="N28:O28"/>
    <mergeCell ref="L10:M10"/>
    <mergeCell ref="N10:O10"/>
    <mergeCell ref="L11:M11"/>
    <mergeCell ref="N11:O11"/>
    <mergeCell ref="L12:M12"/>
    <mergeCell ref="N12:O12"/>
    <mergeCell ref="L24:M24"/>
    <mergeCell ref="N24:O24"/>
    <mergeCell ref="L25:M25"/>
    <mergeCell ref="N25:O25"/>
    <mergeCell ref="L26:M26"/>
    <mergeCell ref="N26:O26"/>
    <mergeCell ref="L27:M27"/>
    <mergeCell ref="N27:O27"/>
    <mergeCell ref="Q7:R8"/>
    <mergeCell ref="L8:M8"/>
    <mergeCell ref="N8:O8"/>
    <mergeCell ref="L9:M9"/>
    <mergeCell ref="N9:O9"/>
    <mergeCell ref="Q9:R18"/>
    <mergeCell ref="L13:M13"/>
    <mergeCell ref="N13:O13"/>
    <mergeCell ref="L18:M18"/>
    <mergeCell ref="N18:O18"/>
    <mergeCell ref="A6:C6"/>
    <mergeCell ref="D6:F6"/>
    <mergeCell ref="I6:K6"/>
    <mergeCell ref="N6:P6"/>
    <mergeCell ref="A7:A8"/>
    <mergeCell ref="B7:C8"/>
    <mergeCell ref="D7:E8"/>
    <mergeCell ref="F7:J8"/>
    <mergeCell ref="K7:P7"/>
    <mergeCell ref="Q4:R4"/>
    <mergeCell ref="E5:F5"/>
    <mergeCell ref="G5:H5"/>
    <mergeCell ref="J5:K5"/>
    <mergeCell ref="L5:M5"/>
    <mergeCell ref="O5:P5"/>
    <mergeCell ref="Q5:R5"/>
    <mergeCell ref="A4:C5"/>
    <mergeCell ref="E4:F4"/>
    <mergeCell ref="G4:H4"/>
    <mergeCell ref="J4:K4"/>
    <mergeCell ref="L4:M4"/>
    <mergeCell ref="O4:P4"/>
    <mergeCell ref="A1:R1"/>
    <mergeCell ref="A2:C2"/>
    <mergeCell ref="D2:K2"/>
    <mergeCell ref="L2:N2"/>
    <mergeCell ref="O2:R2"/>
    <mergeCell ref="A3:C3"/>
    <mergeCell ref="D3:I3"/>
    <mergeCell ref="J3:L3"/>
    <mergeCell ref="M3:R3"/>
  </mergeCells>
  <phoneticPr fontId="1"/>
  <conditionalFormatting sqref="D2 O2">
    <cfRule type="containsBlanks" dxfId="12" priority="13">
      <formula>LEN(TRIM(D2))=0</formula>
    </cfRule>
  </conditionalFormatting>
  <conditionalFormatting sqref="D3:I3 M3:R3 D6:F6 R6 H6:K6 M6:P6 D5:R5">
    <cfRule type="containsBlanks" dxfId="11" priority="12">
      <formula>LEN(TRIM(D3))=0</formula>
    </cfRule>
  </conditionalFormatting>
  <conditionalFormatting sqref="F63 H63 J61">
    <cfRule type="containsBlanks" dxfId="10" priority="11">
      <formula>LEN(TRIM(F61))=0</formula>
    </cfRule>
  </conditionalFormatting>
  <conditionalFormatting sqref="D2 D3:I3 M3:R3 D5:H5 D6:F6 H6 O2">
    <cfRule type="containsBlanks" dxfId="9" priority="10">
      <formula>LEN(TRIM(D2))=0</formula>
    </cfRule>
  </conditionalFormatting>
  <conditionalFormatting sqref="I6:K6 M6:P6 R6 I5:R5">
    <cfRule type="containsBlanks" dxfId="8" priority="9">
      <formula>LEN(TRIM(I5))=0</formula>
    </cfRule>
  </conditionalFormatting>
  <conditionalFormatting sqref="D10:J18 B9 D9:P9">
    <cfRule type="containsBlanks" dxfId="7" priority="8">
      <formula>LEN(TRIM(B9))=0</formula>
    </cfRule>
  </conditionalFormatting>
  <conditionalFormatting sqref="K10:P18 Q9:R18">
    <cfRule type="containsBlanks" dxfId="6" priority="7">
      <formula>LEN(TRIM(K9))=0</formula>
    </cfRule>
  </conditionalFormatting>
  <conditionalFormatting sqref="B39:R58 B19:E38 K19:R38">
    <cfRule type="containsBlanks" dxfId="5" priority="6">
      <formula>LEN(TRIM(B19))=0</formula>
    </cfRule>
  </conditionalFormatting>
  <conditionalFormatting sqref="C64:R64">
    <cfRule type="containsBlanks" dxfId="4" priority="5">
      <formula>LEN(TRIM(C64))=0</formula>
    </cfRule>
  </conditionalFormatting>
  <conditionalFormatting sqref="I6:K6">
    <cfRule type="containsBlanks" dxfId="3" priority="4">
      <formula>LEN(TRIM(I6))=0</formula>
    </cfRule>
  </conditionalFormatting>
  <conditionalFormatting sqref="N6:P6">
    <cfRule type="containsBlanks" dxfId="2" priority="3">
      <formula>LEN(TRIM(N6))=0</formula>
    </cfRule>
  </conditionalFormatting>
  <conditionalFormatting sqref="F19:J28">
    <cfRule type="containsBlanks" dxfId="1" priority="2">
      <formula>LEN(TRIM(F19))=0</formula>
    </cfRule>
  </conditionalFormatting>
  <conditionalFormatting sqref="F29:J38">
    <cfRule type="containsBlanks" dxfId="0" priority="1">
      <formula>LEN(TRIM(F29))=0</formula>
    </cfRule>
  </conditionalFormatting>
  <dataValidations count="2">
    <dataValidation type="list" imeMode="disabled" allowBlank="1" showInputMessage="1" showErrorMessage="1" promptTitle="▼　をクリック" prompt="リストから選んでください" sqref="D9:E58" xr:uid="{00000000-0002-0000-0100-000000000000}">
      <formula1>$Z$7:$Z$10</formula1>
    </dataValidation>
    <dataValidation type="list" allowBlank="1" showInputMessage="1" showErrorMessage="1" error="リストから選択してください" sqref="B9 B19:C58" xr:uid="{00000000-0002-0000-0100-000001000000}">
      <formula1>$Z$2:$Z$5</formula1>
    </dataValidation>
  </dataValidations>
  <hyperlinks>
    <hyperlink ref="D6" r:id="rId1" display="m.chiba@sensan.myswan.ne.jp" xr:uid="{00000000-0004-0000-0100-000000000000}"/>
    <hyperlink ref="I6" r:id="rId2" display="m.chiba@sensan.myswan.ne.jp" xr:uid="{00000000-0004-0000-0100-000001000000}"/>
    <hyperlink ref="N6" r:id="rId3" display="m.chiba@sensan.myswan.ne.jp" xr:uid="{00000000-0004-0000-0100-000002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portrait" r:id="rId4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"/>
  <sheetViews>
    <sheetView topLeftCell="D1" workbookViewId="0">
      <selection activeCell="W2" sqref="W2"/>
    </sheetView>
  </sheetViews>
  <sheetFormatPr defaultRowHeight="13.5"/>
  <cols>
    <col min="1" max="1" width="9.375" customWidth="1"/>
    <col min="4" max="4" width="10.625" bestFit="1" customWidth="1"/>
    <col min="5" max="7" width="11" bestFit="1" customWidth="1"/>
    <col min="8" max="8" width="13" bestFit="1" customWidth="1"/>
    <col min="9" max="9" width="15" customWidth="1"/>
    <col min="10" max="13" width="5.25" bestFit="1" customWidth="1"/>
    <col min="14" max="14" width="7.125" bestFit="1" customWidth="1"/>
    <col min="18" max="18" width="7.125" bestFit="1" customWidth="1"/>
    <col min="19" max="20" width="13" bestFit="1" customWidth="1"/>
    <col min="21" max="23" width="11" bestFit="1" customWidth="1"/>
  </cols>
  <sheetData>
    <row r="1" spans="1:23">
      <c r="A1" t="s">
        <v>61</v>
      </c>
      <c r="B1" t="s">
        <v>62</v>
      </c>
      <c r="C1" t="s">
        <v>64</v>
      </c>
      <c r="D1" t="s">
        <v>94</v>
      </c>
      <c r="E1" t="s">
        <v>69</v>
      </c>
      <c r="F1" t="s">
        <v>66</v>
      </c>
      <c r="G1" t="s">
        <v>67</v>
      </c>
      <c r="H1" t="s">
        <v>68</v>
      </c>
      <c r="I1" t="s">
        <v>70</v>
      </c>
      <c r="J1" t="s">
        <v>57</v>
      </c>
      <c r="K1" t="s">
        <v>58</v>
      </c>
      <c r="L1" t="s">
        <v>59</v>
      </c>
      <c r="M1" t="s">
        <v>60</v>
      </c>
      <c r="N1" t="s">
        <v>71</v>
      </c>
      <c r="O1" t="s">
        <v>72</v>
      </c>
      <c r="P1" t="s">
        <v>73</v>
      </c>
      <c r="Q1" t="s">
        <v>74</v>
      </c>
      <c r="R1" t="s">
        <v>88</v>
      </c>
      <c r="S1" t="s">
        <v>89</v>
      </c>
      <c r="T1" t="s">
        <v>90</v>
      </c>
      <c r="U1" t="s">
        <v>76</v>
      </c>
      <c r="V1" t="s">
        <v>75</v>
      </c>
      <c r="W1" t="s">
        <v>87</v>
      </c>
    </row>
    <row r="2" spans="1:23">
      <c r="A2">
        <f>申込み用紙!AA2</f>
        <v>0</v>
      </c>
      <c r="B2">
        <f>申込み用紙!AB2</f>
        <v>0</v>
      </c>
      <c r="C2">
        <f>申込み用紙!AC2</f>
        <v>0</v>
      </c>
      <c r="D2">
        <f>申込み用紙!AD2</f>
        <v>0</v>
      </c>
      <c r="E2" t="str">
        <f>申込み用紙!AE2</f>
        <v>教諭</v>
      </c>
      <c r="F2">
        <f>申込み用紙!AF2</f>
        <v>0</v>
      </c>
      <c r="G2">
        <f>申込み用紙!AG2</f>
        <v>0</v>
      </c>
      <c r="H2" t="str">
        <f>申込み用紙!AH2</f>
        <v>0　0</v>
      </c>
      <c r="I2">
        <f>申込み用紙!AI2</f>
        <v>0</v>
      </c>
      <c r="J2">
        <f>申込み用紙!AJ2</f>
        <v>0</v>
      </c>
      <c r="K2">
        <f>申込み用紙!AK2</f>
        <v>0</v>
      </c>
      <c r="L2">
        <f>申込み用紙!AL2</f>
        <v>0</v>
      </c>
      <c r="M2">
        <f>申込み用紙!AM2</f>
        <v>0</v>
      </c>
      <c r="N2">
        <f>申込み用紙!AN2</f>
        <v>0</v>
      </c>
      <c r="O2">
        <f>申込み用紙!AO2</f>
        <v>0</v>
      </c>
      <c r="P2">
        <f>申込み用紙!AP2</f>
        <v>0</v>
      </c>
      <c r="Q2">
        <f>申込み用紙!AQ2</f>
        <v>0</v>
      </c>
      <c r="R2">
        <f>申込み用紙!AR2</f>
        <v>0</v>
      </c>
      <c r="S2">
        <f>申込み用紙!AS2</f>
        <v>0</v>
      </c>
      <c r="T2">
        <f>申込み用紙!AT2</f>
        <v>0</v>
      </c>
      <c r="U2">
        <f>申込み用紙!AU2</f>
        <v>0</v>
      </c>
      <c r="V2">
        <f>申込み用紙!AV2</f>
        <v>0</v>
      </c>
      <c r="W2">
        <f>申込み用紙!AW2</f>
        <v>0</v>
      </c>
    </row>
  </sheetData>
  <sheetProtection password="C70C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workbookViewId="0">
      <selection sqref="A1:L1048576"/>
    </sheetView>
  </sheetViews>
  <sheetFormatPr defaultRowHeight="13.5"/>
  <sheetData>
    <row r="1" spans="1:12">
      <c r="B1" t="s">
        <v>13</v>
      </c>
      <c r="C1" t="s">
        <v>95</v>
      </c>
      <c r="D1" t="s">
        <v>96</v>
      </c>
      <c r="E1" t="s">
        <v>97</v>
      </c>
      <c r="F1" t="s">
        <v>77</v>
      </c>
      <c r="G1" t="s">
        <v>98</v>
      </c>
      <c r="H1" t="s">
        <v>99</v>
      </c>
    </row>
    <row r="2" spans="1:12">
      <c r="A2" t="s">
        <v>20</v>
      </c>
      <c r="B2">
        <f>申込み用紙!B121</f>
        <v>0</v>
      </c>
      <c r="C2">
        <f>申込み用紙!C121</f>
        <v>0</v>
      </c>
      <c r="D2" t="str">
        <f>申込み用紙!D121</f>
        <v/>
      </c>
      <c r="E2" t="str">
        <f>申込み用紙!E121</f>
        <v>教諭</v>
      </c>
      <c r="F2">
        <f>申込み用紙!F121</f>
        <v>0</v>
      </c>
      <c r="G2">
        <f>申込み用紙!G121</f>
        <v>0</v>
      </c>
      <c r="H2">
        <f>申込み用紙!H121</f>
        <v>0</v>
      </c>
      <c r="I2">
        <f>申込み用紙!I121</f>
        <v>0</v>
      </c>
      <c r="J2">
        <f>申込み用紙!J121</f>
        <v>0</v>
      </c>
      <c r="K2">
        <f>申込み用紙!K121</f>
        <v>0</v>
      </c>
      <c r="L2">
        <f>申込み用紙!L121</f>
        <v>0</v>
      </c>
    </row>
    <row r="3" spans="1:12">
      <c r="A3" t="s">
        <v>21</v>
      </c>
      <c r="B3">
        <f>申込み用紙!B122</f>
        <v>0</v>
      </c>
      <c r="C3">
        <f>申込み用紙!C122</f>
        <v>0</v>
      </c>
      <c r="D3" t="str">
        <f>申込み用紙!D122</f>
        <v/>
      </c>
      <c r="E3">
        <f>申込み用紙!E122</f>
        <v>0</v>
      </c>
      <c r="F3">
        <f>申込み用紙!F122</f>
        <v>0</v>
      </c>
      <c r="G3">
        <f>申込み用紙!G122</f>
        <v>0</v>
      </c>
      <c r="H3">
        <f>申込み用紙!H122</f>
        <v>0</v>
      </c>
      <c r="I3">
        <f>申込み用紙!I122</f>
        <v>0</v>
      </c>
      <c r="J3">
        <f>申込み用紙!J122</f>
        <v>0</v>
      </c>
      <c r="K3">
        <f>申込み用紙!K122</f>
        <v>0</v>
      </c>
      <c r="L3">
        <f>申込み用紙!L122</f>
        <v>0</v>
      </c>
    </row>
    <row r="4" spans="1:12">
      <c r="A4" t="s">
        <v>22</v>
      </c>
      <c r="B4">
        <f>申込み用紙!B123</f>
        <v>0</v>
      </c>
      <c r="C4">
        <f>申込み用紙!C123</f>
        <v>0</v>
      </c>
      <c r="D4" t="str">
        <f>申込み用紙!D123</f>
        <v/>
      </c>
      <c r="E4">
        <f>申込み用紙!E123</f>
        <v>0</v>
      </c>
      <c r="F4">
        <f>申込み用紙!F123</f>
        <v>0</v>
      </c>
      <c r="G4">
        <f>申込み用紙!G123</f>
        <v>0</v>
      </c>
      <c r="H4">
        <f>申込み用紙!H123</f>
        <v>0</v>
      </c>
      <c r="I4">
        <f>申込み用紙!I123</f>
        <v>0</v>
      </c>
      <c r="J4">
        <f>申込み用紙!J123</f>
        <v>0</v>
      </c>
      <c r="K4">
        <f>申込み用紙!K123</f>
        <v>0</v>
      </c>
      <c r="L4">
        <f>申込み用紙!L123</f>
        <v>0</v>
      </c>
    </row>
    <row r="5" spans="1:12">
      <c r="A5" t="s">
        <v>35</v>
      </c>
      <c r="B5">
        <f>申込み用紙!B124</f>
        <v>0</v>
      </c>
      <c r="C5">
        <f>申込み用紙!C124</f>
        <v>0</v>
      </c>
      <c r="D5" t="str">
        <f>申込み用紙!D124</f>
        <v/>
      </c>
      <c r="E5">
        <f>申込み用紙!E124</f>
        <v>0</v>
      </c>
      <c r="F5">
        <f>申込み用紙!F124</f>
        <v>0</v>
      </c>
      <c r="G5">
        <f>申込み用紙!G124</f>
        <v>0</v>
      </c>
      <c r="H5">
        <f>申込み用紙!H124</f>
        <v>0</v>
      </c>
      <c r="I5">
        <f>申込み用紙!I124</f>
        <v>0</v>
      </c>
      <c r="J5">
        <f>申込み用紙!J124</f>
        <v>0</v>
      </c>
      <c r="K5">
        <f>申込み用紙!K124</f>
        <v>0</v>
      </c>
      <c r="L5">
        <f>申込み用紙!L124</f>
        <v>0</v>
      </c>
    </row>
    <row r="6" spans="1:12">
      <c r="A6" t="s">
        <v>36</v>
      </c>
      <c r="B6">
        <f>申込み用紙!B125</f>
        <v>0</v>
      </c>
      <c r="C6">
        <f>申込み用紙!C125</f>
        <v>0</v>
      </c>
      <c r="D6" t="str">
        <f>申込み用紙!D125</f>
        <v/>
      </c>
      <c r="E6">
        <f>申込み用紙!E125</f>
        <v>0</v>
      </c>
      <c r="F6">
        <f>申込み用紙!F125</f>
        <v>0</v>
      </c>
      <c r="G6">
        <f>申込み用紙!G125</f>
        <v>0</v>
      </c>
      <c r="H6">
        <f>申込み用紙!H125</f>
        <v>0</v>
      </c>
      <c r="I6">
        <f>申込み用紙!I125</f>
        <v>0</v>
      </c>
      <c r="J6">
        <f>申込み用紙!J125</f>
        <v>0</v>
      </c>
      <c r="K6">
        <f>申込み用紙!K125</f>
        <v>0</v>
      </c>
      <c r="L6">
        <f>申込み用紙!L125</f>
        <v>0</v>
      </c>
    </row>
    <row r="7" spans="1:12">
      <c r="A7" t="s">
        <v>23</v>
      </c>
      <c r="B7">
        <f>申込み用紙!B126</f>
        <v>0</v>
      </c>
      <c r="C7">
        <f>申込み用紙!C126</f>
        <v>0</v>
      </c>
      <c r="D7" t="str">
        <f>申込み用紙!D126</f>
        <v/>
      </c>
      <c r="E7">
        <f>申込み用紙!E126</f>
        <v>0</v>
      </c>
      <c r="F7">
        <f>申込み用紙!F126</f>
        <v>0</v>
      </c>
      <c r="G7">
        <f>申込み用紙!G126</f>
        <v>0</v>
      </c>
      <c r="H7">
        <f>申込み用紙!H126</f>
        <v>0</v>
      </c>
      <c r="I7">
        <f>申込み用紙!I126</f>
        <v>0</v>
      </c>
      <c r="J7">
        <f>申込み用紙!J126</f>
        <v>0</v>
      </c>
      <c r="K7">
        <f>申込み用紙!K126</f>
        <v>0</v>
      </c>
      <c r="L7">
        <f>申込み用紙!L126</f>
        <v>0</v>
      </c>
    </row>
    <row r="8" spans="1:12">
      <c r="A8" t="s">
        <v>24</v>
      </c>
      <c r="B8">
        <f>申込み用紙!B127</f>
        <v>0</v>
      </c>
      <c r="C8">
        <f>申込み用紙!C127</f>
        <v>0</v>
      </c>
      <c r="D8" t="str">
        <f>申込み用紙!D127</f>
        <v/>
      </c>
      <c r="E8">
        <f>申込み用紙!E127</f>
        <v>0</v>
      </c>
      <c r="F8">
        <f>申込み用紙!F127</f>
        <v>0</v>
      </c>
      <c r="G8">
        <f>申込み用紙!G127</f>
        <v>0</v>
      </c>
      <c r="H8">
        <f>申込み用紙!H127</f>
        <v>0</v>
      </c>
      <c r="I8">
        <f>申込み用紙!I127</f>
        <v>0</v>
      </c>
      <c r="J8">
        <f>申込み用紙!J127</f>
        <v>0</v>
      </c>
      <c r="K8">
        <f>申込み用紙!K127</f>
        <v>0</v>
      </c>
      <c r="L8">
        <f>申込み用紙!L127</f>
        <v>0</v>
      </c>
    </row>
    <row r="9" spans="1:12">
      <c r="A9" t="s">
        <v>25</v>
      </c>
      <c r="B9">
        <f>申込み用紙!B128</f>
        <v>0</v>
      </c>
      <c r="C9">
        <f>申込み用紙!C128</f>
        <v>0</v>
      </c>
      <c r="D9" t="str">
        <f>申込み用紙!D128</f>
        <v/>
      </c>
      <c r="E9">
        <f>申込み用紙!E128</f>
        <v>0</v>
      </c>
      <c r="F9">
        <f>申込み用紙!F128</f>
        <v>0</v>
      </c>
      <c r="G9">
        <f>申込み用紙!G128</f>
        <v>0</v>
      </c>
      <c r="H9">
        <f>申込み用紙!H128</f>
        <v>0</v>
      </c>
      <c r="I9">
        <f>申込み用紙!I128</f>
        <v>0</v>
      </c>
      <c r="J9">
        <f>申込み用紙!J128</f>
        <v>0</v>
      </c>
      <c r="K9">
        <f>申込み用紙!K128</f>
        <v>0</v>
      </c>
      <c r="L9">
        <f>申込み用紙!L128</f>
        <v>0</v>
      </c>
    </row>
    <row r="10" spans="1:12">
      <c r="A10" t="s">
        <v>26</v>
      </c>
      <c r="B10">
        <f>申込み用紙!B133</f>
        <v>0</v>
      </c>
      <c r="C10">
        <f>申込み用紙!C133</f>
        <v>0</v>
      </c>
      <c r="D10" t="str">
        <f>申込み用紙!D133</f>
        <v/>
      </c>
      <c r="E10">
        <f>申込み用紙!E133</f>
        <v>0</v>
      </c>
      <c r="F10">
        <f>申込み用紙!F133</f>
        <v>0</v>
      </c>
      <c r="G10">
        <f>申込み用紙!G133</f>
        <v>0</v>
      </c>
      <c r="H10">
        <f>申込み用紙!H133</f>
        <v>0</v>
      </c>
      <c r="I10">
        <f>申込み用紙!I133</f>
        <v>0</v>
      </c>
      <c r="J10">
        <f>申込み用紙!J133</f>
        <v>0</v>
      </c>
      <c r="K10">
        <f>申込み用紙!K133</f>
        <v>0</v>
      </c>
      <c r="L10">
        <f>申込み用紙!L133</f>
        <v>0</v>
      </c>
    </row>
    <row r="11" spans="1:12">
      <c r="A11" t="s">
        <v>37</v>
      </c>
      <c r="B11">
        <f>申込み用紙!B134</f>
        <v>0</v>
      </c>
      <c r="C11">
        <f>申込み用紙!C134</f>
        <v>0</v>
      </c>
      <c r="D11" t="str">
        <f>申込み用紙!D134</f>
        <v/>
      </c>
      <c r="E11">
        <f>申込み用紙!E134</f>
        <v>0</v>
      </c>
      <c r="F11">
        <f>申込み用紙!F134</f>
        <v>0</v>
      </c>
      <c r="G11">
        <f>申込み用紙!G134</f>
        <v>0</v>
      </c>
      <c r="H11">
        <f>申込み用紙!H134</f>
        <v>0</v>
      </c>
      <c r="I11">
        <f>申込み用紙!I134</f>
        <v>0</v>
      </c>
      <c r="J11">
        <f>申込み用紙!J134</f>
        <v>0</v>
      </c>
      <c r="K11">
        <f>申込み用紙!K134</f>
        <v>0</v>
      </c>
      <c r="L11">
        <f>申込み用紙!L134</f>
        <v>0</v>
      </c>
    </row>
    <row r="12" spans="1:12">
      <c r="A12" t="s">
        <v>38</v>
      </c>
      <c r="B12">
        <f>申込み用紙!B135</f>
        <v>0</v>
      </c>
      <c r="C12">
        <f>申込み用紙!C135</f>
        <v>0</v>
      </c>
      <c r="D12" t="str">
        <f>申込み用紙!D135</f>
        <v/>
      </c>
      <c r="E12">
        <f>申込み用紙!E135</f>
        <v>0</v>
      </c>
      <c r="F12">
        <f>申込み用紙!F135</f>
        <v>0</v>
      </c>
      <c r="G12">
        <f>申込み用紙!G135</f>
        <v>0</v>
      </c>
      <c r="H12">
        <f>申込み用紙!H135</f>
        <v>0</v>
      </c>
      <c r="I12">
        <f>申込み用紙!I135</f>
        <v>0</v>
      </c>
      <c r="J12">
        <f>申込み用紙!J135</f>
        <v>0</v>
      </c>
      <c r="K12">
        <f>申込み用紙!K135</f>
        <v>0</v>
      </c>
      <c r="L12">
        <f>申込み用紙!L135</f>
        <v>0</v>
      </c>
    </row>
    <row r="13" spans="1:12">
      <c r="A13" t="s">
        <v>27</v>
      </c>
      <c r="B13">
        <f>申込み用紙!B136</f>
        <v>0</v>
      </c>
      <c r="C13">
        <f>申込み用紙!C136</f>
        <v>0</v>
      </c>
      <c r="D13" t="str">
        <f>申込み用紙!D136</f>
        <v/>
      </c>
      <c r="E13">
        <f>申込み用紙!E136</f>
        <v>0</v>
      </c>
      <c r="F13">
        <f>申込み用紙!F136</f>
        <v>0</v>
      </c>
      <c r="G13">
        <f>申込み用紙!G136</f>
        <v>0</v>
      </c>
      <c r="H13">
        <f>申込み用紙!H136</f>
        <v>0</v>
      </c>
      <c r="I13">
        <f>申込み用紙!I136</f>
        <v>0</v>
      </c>
      <c r="J13">
        <f>申込み用紙!J136</f>
        <v>0</v>
      </c>
      <c r="K13">
        <f>申込み用紙!K136</f>
        <v>0</v>
      </c>
      <c r="L13">
        <f>申込み用紙!L136</f>
        <v>0</v>
      </c>
    </row>
    <row r="14" spans="1:12">
      <c r="A14" t="s">
        <v>28</v>
      </c>
      <c r="B14">
        <f>申込み用紙!B137</f>
        <v>0</v>
      </c>
      <c r="C14">
        <f>申込み用紙!C137</f>
        <v>0</v>
      </c>
      <c r="D14" t="str">
        <f>申込み用紙!D137</f>
        <v/>
      </c>
      <c r="E14">
        <f>申込み用紙!E137</f>
        <v>0</v>
      </c>
      <c r="F14">
        <f>申込み用紙!F137</f>
        <v>0</v>
      </c>
      <c r="G14">
        <f>申込み用紙!G137</f>
        <v>0</v>
      </c>
      <c r="H14">
        <f>申込み用紙!H137</f>
        <v>0</v>
      </c>
      <c r="I14">
        <f>申込み用紙!I137</f>
        <v>0</v>
      </c>
      <c r="J14">
        <f>申込み用紙!J137</f>
        <v>0</v>
      </c>
      <c r="K14">
        <f>申込み用紙!K137</f>
        <v>0</v>
      </c>
      <c r="L14">
        <f>申込み用紙!L137</f>
        <v>0</v>
      </c>
    </row>
    <row r="15" spans="1:12">
      <c r="A15" t="s">
        <v>29</v>
      </c>
      <c r="B15">
        <f>申込み用紙!B138</f>
        <v>0</v>
      </c>
      <c r="C15">
        <f>申込み用紙!C138</f>
        <v>0</v>
      </c>
      <c r="D15" t="str">
        <f>申込み用紙!D138</f>
        <v/>
      </c>
      <c r="E15">
        <f>申込み用紙!E138</f>
        <v>0</v>
      </c>
      <c r="F15">
        <f>申込み用紙!F138</f>
        <v>0</v>
      </c>
      <c r="G15">
        <f>申込み用紙!G138</f>
        <v>0</v>
      </c>
      <c r="H15">
        <f>申込み用紙!H138</f>
        <v>0</v>
      </c>
      <c r="I15">
        <f>申込み用紙!I138</f>
        <v>0</v>
      </c>
      <c r="J15">
        <f>申込み用紙!J138</f>
        <v>0</v>
      </c>
      <c r="K15">
        <f>申込み用紙!K138</f>
        <v>0</v>
      </c>
      <c r="L15">
        <f>申込み用紙!L138</f>
        <v>0</v>
      </c>
    </row>
    <row r="16" spans="1:12">
      <c r="A16" t="s">
        <v>30</v>
      </c>
      <c r="B16">
        <f>申込み用紙!B143</f>
        <v>0</v>
      </c>
      <c r="C16">
        <f>申込み用紙!C143</f>
        <v>0</v>
      </c>
      <c r="D16" t="str">
        <f>申込み用紙!D143</f>
        <v/>
      </c>
      <c r="E16">
        <f>申込み用紙!E143</f>
        <v>0</v>
      </c>
      <c r="F16">
        <f>申込み用紙!F143</f>
        <v>0</v>
      </c>
      <c r="G16">
        <f>申込み用紙!G143</f>
        <v>0</v>
      </c>
      <c r="H16">
        <f>申込み用紙!H143</f>
        <v>0</v>
      </c>
      <c r="I16">
        <f>申込み用紙!I143</f>
        <v>0</v>
      </c>
      <c r="J16">
        <f>申込み用紙!J143</f>
        <v>0</v>
      </c>
      <c r="K16">
        <f>申込み用紙!K143</f>
        <v>0</v>
      </c>
      <c r="L16">
        <f>申込み用紙!L143</f>
        <v>0</v>
      </c>
    </row>
    <row r="17" spans="1:12">
      <c r="A17" t="s">
        <v>39</v>
      </c>
      <c r="B17">
        <f>申込み用紙!B144</f>
        <v>0</v>
      </c>
      <c r="C17">
        <f>申込み用紙!C144</f>
        <v>0</v>
      </c>
      <c r="D17" t="str">
        <f>申込み用紙!D144</f>
        <v/>
      </c>
      <c r="E17">
        <f>申込み用紙!E144</f>
        <v>0</v>
      </c>
      <c r="F17">
        <f>申込み用紙!F144</f>
        <v>0</v>
      </c>
      <c r="G17">
        <f>申込み用紙!G144</f>
        <v>0</v>
      </c>
      <c r="H17">
        <f>申込み用紙!H144</f>
        <v>0</v>
      </c>
      <c r="I17">
        <f>申込み用紙!I144</f>
        <v>0</v>
      </c>
      <c r="J17">
        <f>申込み用紙!J144</f>
        <v>0</v>
      </c>
      <c r="K17">
        <f>申込み用紙!K144</f>
        <v>0</v>
      </c>
      <c r="L17">
        <f>申込み用紙!L144</f>
        <v>0</v>
      </c>
    </row>
    <row r="18" spans="1:12">
      <c r="A18" t="s">
        <v>40</v>
      </c>
      <c r="B18">
        <f>申込み用紙!B145</f>
        <v>0</v>
      </c>
      <c r="C18">
        <f>申込み用紙!C145</f>
        <v>0</v>
      </c>
      <c r="D18" t="str">
        <f>申込み用紙!D145</f>
        <v/>
      </c>
      <c r="E18">
        <f>申込み用紙!E145</f>
        <v>0</v>
      </c>
      <c r="F18">
        <f>申込み用紙!F145</f>
        <v>0</v>
      </c>
      <c r="G18">
        <f>申込み用紙!G145</f>
        <v>0</v>
      </c>
      <c r="H18">
        <f>申込み用紙!H145</f>
        <v>0</v>
      </c>
      <c r="I18">
        <f>申込み用紙!I145</f>
        <v>0</v>
      </c>
      <c r="J18">
        <f>申込み用紙!J145</f>
        <v>0</v>
      </c>
      <c r="K18">
        <f>申込み用紙!K145</f>
        <v>0</v>
      </c>
      <c r="L18">
        <f>申込み用紙!L145</f>
        <v>0</v>
      </c>
    </row>
    <row r="19" spans="1:12">
      <c r="A19" t="s">
        <v>31</v>
      </c>
      <c r="B19">
        <f>申込み用紙!B146</f>
        <v>0</v>
      </c>
      <c r="C19">
        <f>申込み用紙!C146</f>
        <v>0</v>
      </c>
      <c r="D19" t="str">
        <f>申込み用紙!D146</f>
        <v/>
      </c>
      <c r="E19">
        <f>申込み用紙!E146</f>
        <v>0</v>
      </c>
      <c r="F19">
        <f>申込み用紙!F146</f>
        <v>0</v>
      </c>
      <c r="G19">
        <f>申込み用紙!G146</f>
        <v>0</v>
      </c>
      <c r="H19">
        <f>申込み用紙!H146</f>
        <v>0</v>
      </c>
      <c r="I19">
        <f>申込み用紙!I146</f>
        <v>0</v>
      </c>
      <c r="J19">
        <f>申込み用紙!J146</f>
        <v>0</v>
      </c>
      <c r="K19">
        <f>申込み用紙!K146</f>
        <v>0</v>
      </c>
      <c r="L19">
        <f>申込み用紙!L146</f>
        <v>0</v>
      </c>
    </row>
    <row r="20" spans="1:12">
      <c r="A20" t="s">
        <v>32</v>
      </c>
      <c r="B20">
        <f>申込み用紙!B147</f>
        <v>0</v>
      </c>
      <c r="C20">
        <f>申込み用紙!C147</f>
        <v>0</v>
      </c>
      <c r="D20" t="str">
        <f>申込み用紙!D147</f>
        <v/>
      </c>
      <c r="E20">
        <f>申込み用紙!E147</f>
        <v>0</v>
      </c>
      <c r="F20">
        <f>申込み用紙!F147</f>
        <v>0</v>
      </c>
      <c r="G20">
        <f>申込み用紙!G147</f>
        <v>0</v>
      </c>
      <c r="H20">
        <f>申込み用紙!H147</f>
        <v>0</v>
      </c>
      <c r="I20">
        <f>申込み用紙!I147</f>
        <v>0</v>
      </c>
      <c r="J20">
        <f>申込み用紙!J147</f>
        <v>0</v>
      </c>
      <c r="K20">
        <f>申込み用紙!K147</f>
        <v>0</v>
      </c>
      <c r="L20">
        <f>申込み用紙!L147</f>
        <v>0</v>
      </c>
    </row>
    <row r="21" spans="1:12">
      <c r="A21" t="s">
        <v>33</v>
      </c>
      <c r="B21">
        <f>申込み用紙!B148</f>
        <v>0</v>
      </c>
      <c r="C21">
        <f>申込み用紙!C148</f>
        <v>0</v>
      </c>
      <c r="D21" t="str">
        <f>申込み用紙!D148</f>
        <v/>
      </c>
      <c r="E21">
        <f>申込み用紙!E148</f>
        <v>0</v>
      </c>
      <c r="F21">
        <f>申込み用紙!F148</f>
        <v>0</v>
      </c>
      <c r="G21">
        <f>申込み用紙!G148</f>
        <v>0</v>
      </c>
      <c r="H21">
        <f>申込み用紙!H148</f>
        <v>0</v>
      </c>
      <c r="I21">
        <f>申込み用紙!I148</f>
        <v>0</v>
      </c>
      <c r="J21">
        <f>申込み用紙!J148</f>
        <v>0</v>
      </c>
      <c r="K21">
        <f>申込み用紙!K148</f>
        <v>0</v>
      </c>
      <c r="L21">
        <f>申込み用紙!L148</f>
        <v>0</v>
      </c>
    </row>
    <row r="22" spans="1:12">
      <c r="A22" t="s">
        <v>34</v>
      </c>
      <c r="B22">
        <f>申込み用紙!B153</f>
        <v>0</v>
      </c>
      <c r="C22">
        <f>申込み用紙!C153</f>
        <v>0</v>
      </c>
      <c r="D22" t="str">
        <f>申込み用紙!D153</f>
        <v/>
      </c>
      <c r="E22">
        <f>申込み用紙!E153</f>
        <v>0</v>
      </c>
      <c r="F22">
        <f>申込み用紙!F153</f>
        <v>0</v>
      </c>
      <c r="G22">
        <f>申込み用紙!G153</f>
        <v>0</v>
      </c>
      <c r="H22">
        <f>申込み用紙!H153</f>
        <v>0</v>
      </c>
      <c r="I22">
        <f>申込み用紙!I153</f>
        <v>0</v>
      </c>
      <c r="J22">
        <f>申込み用紙!J153</f>
        <v>0</v>
      </c>
      <c r="K22">
        <f>申込み用紙!K153</f>
        <v>0</v>
      </c>
      <c r="L22">
        <f>申込み用紙!L153</f>
        <v>0</v>
      </c>
    </row>
    <row r="23" spans="1:12">
      <c r="A23" t="s">
        <v>41</v>
      </c>
      <c r="B23">
        <f>申込み用紙!B154</f>
        <v>0</v>
      </c>
      <c r="C23">
        <f>申込み用紙!C154</f>
        <v>0</v>
      </c>
      <c r="D23" t="str">
        <f>申込み用紙!D154</f>
        <v/>
      </c>
      <c r="E23">
        <f>申込み用紙!E154</f>
        <v>0</v>
      </c>
      <c r="F23">
        <f>申込み用紙!F154</f>
        <v>0</v>
      </c>
      <c r="G23">
        <f>申込み用紙!G154</f>
        <v>0</v>
      </c>
      <c r="H23">
        <f>申込み用紙!H154</f>
        <v>0</v>
      </c>
      <c r="I23">
        <f>申込み用紙!I154</f>
        <v>0</v>
      </c>
      <c r="J23">
        <f>申込み用紙!J154</f>
        <v>0</v>
      </c>
      <c r="K23">
        <f>申込み用紙!K154</f>
        <v>0</v>
      </c>
      <c r="L23">
        <f>申込み用紙!L154</f>
        <v>0</v>
      </c>
    </row>
    <row r="24" spans="1:12">
      <c r="A24" t="s">
        <v>42</v>
      </c>
      <c r="B24">
        <f>申込み用紙!B155</f>
        <v>0</v>
      </c>
      <c r="C24">
        <f>申込み用紙!C155</f>
        <v>0</v>
      </c>
      <c r="D24" t="str">
        <f>申込み用紙!D155</f>
        <v/>
      </c>
      <c r="E24">
        <f>申込み用紙!E155</f>
        <v>0</v>
      </c>
      <c r="F24">
        <f>申込み用紙!F155</f>
        <v>0</v>
      </c>
      <c r="G24">
        <f>申込み用紙!G155</f>
        <v>0</v>
      </c>
      <c r="H24">
        <f>申込み用紙!H155</f>
        <v>0</v>
      </c>
      <c r="I24">
        <f>申込み用紙!I155</f>
        <v>0</v>
      </c>
      <c r="J24">
        <f>申込み用紙!J155</f>
        <v>0</v>
      </c>
      <c r="K24">
        <f>申込み用紙!K155</f>
        <v>0</v>
      </c>
      <c r="L24">
        <f>申込み用紙!L155</f>
        <v>0</v>
      </c>
    </row>
    <row r="25" spans="1:12">
      <c r="A25" t="s">
        <v>43</v>
      </c>
      <c r="B25">
        <f>申込み用紙!B156</f>
        <v>0</v>
      </c>
      <c r="C25">
        <f>申込み用紙!C156</f>
        <v>0</v>
      </c>
      <c r="D25" t="str">
        <f>申込み用紙!D156</f>
        <v/>
      </c>
      <c r="E25">
        <f>申込み用紙!E156</f>
        <v>0</v>
      </c>
      <c r="F25">
        <f>申込み用紙!F156</f>
        <v>0</v>
      </c>
      <c r="G25">
        <f>申込み用紙!G156</f>
        <v>0</v>
      </c>
      <c r="H25">
        <f>申込み用紙!H156</f>
        <v>0</v>
      </c>
      <c r="I25">
        <f>申込み用紙!I156</f>
        <v>0</v>
      </c>
      <c r="J25">
        <f>申込み用紙!J156</f>
        <v>0</v>
      </c>
      <c r="K25">
        <f>申込み用紙!K156</f>
        <v>0</v>
      </c>
      <c r="L25">
        <f>申込み用紙!L156</f>
        <v>0</v>
      </c>
    </row>
    <row r="26" spans="1:12">
      <c r="A26" t="s">
        <v>44</v>
      </c>
      <c r="B26">
        <f>申込み用紙!B157</f>
        <v>0</v>
      </c>
      <c r="C26">
        <f>申込み用紙!C157</f>
        <v>0</v>
      </c>
      <c r="D26" t="str">
        <f>申込み用紙!D157</f>
        <v/>
      </c>
      <c r="E26">
        <f>申込み用紙!E157</f>
        <v>0</v>
      </c>
      <c r="F26">
        <f>申込み用紙!F157</f>
        <v>0</v>
      </c>
      <c r="G26">
        <f>申込み用紙!G157</f>
        <v>0</v>
      </c>
      <c r="H26">
        <f>申込み用紙!H157</f>
        <v>0</v>
      </c>
      <c r="I26">
        <f>申込み用紙!I157</f>
        <v>0</v>
      </c>
      <c r="J26">
        <f>申込み用紙!J157</f>
        <v>0</v>
      </c>
      <c r="K26">
        <f>申込み用紙!K157</f>
        <v>0</v>
      </c>
      <c r="L26">
        <f>申込み用紙!L157</f>
        <v>0</v>
      </c>
    </row>
    <row r="27" spans="1:12">
      <c r="A27" t="s">
        <v>45</v>
      </c>
      <c r="B27">
        <f>申込み用紙!B158</f>
        <v>0</v>
      </c>
      <c r="C27">
        <f>申込み用紙!C158</f>
        <v>0</v>
      </c>
      <c r="D27" t="str">
        <f>申込み用紙!D158</f>
        <v/>
      </c>
      <c r="E27">
        <f>申込み用紙!E158</f>
        <v>0</v>
      </c>
      <c r="F27">
        <f>申込み用紙!F158</f>
        <v>0</v>
      </c>
      <c r="G27">
        <f>申込み用紙!G158</f>
        <v>0</v>
      </c>
      <c r="H27">
        <f>申込み用紙!H158</f>
        <v>0</v>
      </c>
      <c r="I27">
        <f>申込み用紙!I158</f>
        <v>0</v>
      </c>
      <c r="J27">
        <f>申込み用紙!J158</f>
        <v>0</v>
      </c>
      <c r="K27">
        <f>申込み用紙!K158</f>
        <v>0</v>
      </c>
      <c r="L27">
        <f>申込み用紙!L158</f>
        <v>0</v>
      </c>
    </row>
    <row r="28" spans="1:12">
      <c r="A28" t="s">
        <v>46</v>
      </c>
      <c r="B28">
        <f>申込み用紙!B163</f>
        <v>0</v>
      </c>
      <c r="C28">
        <f>申込み用紙!C163</f>
        <v>0</v>
      </c>
      <c r="D28" t="str">
        <f>申込み用紙!D163</f>
        <v/>
      </c>
      <c r="E28">
        <f>申込み用紙!E163</f>
        <v>0</v>
      </c>
      <c r="F28">
        <f>申込み用紙!F163</f>
        <v>0</v>
      </c>
      <c r="G28">
        <f>申込み用紙!G163</f>
        <v>0</v>
      </c>
      <c r="H28">
        <f>申込み用紙!H163</f>
        <v>0</v>
      </c>
      <c r="I28">
        <f>申込み用紙!I163</f>
        <v>0</v>
      </c>
      <c r="J28">
        <f>申込み用紙!J163</f>
        <v>0</v>
      </c>
      <c r="K28">
        <f>申込み用紙!K163</f>
        <v>0</v>
      </c>
      <c r="L28">
        <f>申込み用紙!L163</f>
        <v>0</v>
      </c>
    </row>
    <row r="29" spans="1:12">
      <c r="A29" t="s">
        <v>47</v>
      </c>
      <c r="B29">
        <f>申込み用紙!B164</f>
        <v>0</v>
      </c>
      <c r="C29">
        <f>申込み用紙!C164</f>
        <v>0</v>
      </c>
      <c r="D29" t="str">
        <f>申込み用紙!D164</f>
        <v/>
      </c>
      <c r="E29">
        <f>申込み用紙!E164</f>
        <v>0</v>
      </c>
      <c r="F29">
        <f>申込み用紙!F164</f>
        <v>0</v>
      </c>
      <c r="G29">
        <f>申込み用紙!G164</f>
        <v>0</v>
      </c>
      <c r="H29">
        <f>申込み用紙!H164</f>
        <v>0</v>
      </c>
      <c r="I29">
        <f>申込み用紙!I164</f>
        <v>0</v>
      </c>
      <c r="J29">
        <f>申込み用紙!J164</f>
        <v>0</v>
      </c>
      <c r="K29">
        <f>申込み用紙!K164</f>
        <v>0</v>
      </c>
      <c r="L29">
        <f>申込み用紙!L164</f>
        <v>0</v>
      </c>
    </row>
    <row r="30" spans="1:12">
      <c r="A30" t="s">
        <v>48</v>
      </c>
      <c r="B30">
        <f>申込み用紙!B165</f>
        <v>0</v>
      </c>
      <c r="C30">
        <f>申込み用紙!C165</f>
        <v>0</v>
      </c>
      <c r="D30" t="str">
        <f>申込み用紙!D165</f>
        <v/>
      </c>
      <c r="E30">
        <f>申込み用紙!E165</f>
        <v>0</v>
      </c>
      <c r="F30">
        <f>申込み用紙!F165</f>
        <v>0</v>
      </c>
      <c r="G30">
        <f>申込み用紙!G165</f>
        <v>0</v>
      </c>
      <c r="H30">
        <f>申込み用紙!H165</f>
        <v>0</v>
      </c>
      <c r="I30">
        <f>申込み用紙!I165</f>
        <v>0</v>
      </c>
      <c r="J30">
        <f>申込み用紙!J165</f>
        <v>0</v>
      </c>
      <c r="K30">
        <f>申込み用紙!K165</f>
        <v>0</v>
      </c>
      <c r="L30">
        <f>申込み用紙!L165</f>
        <v>0</v>
      </c>
    </row>
    <row r="31" spans="1:12">
      <c r="A31" t="s">
        <v>49</v>
      </c>
      <c r="B31">
        <f>申込み用紙!B166</f>
        <v>0</v>
      </c>
      <c r="C31">
        <f>申込み用紙!C166</f>
        <v>0</v>
      </c>
      <c r="D31" t="str">
        <f>申込み用紙!D166</f>
        <v/>
      </c>
      <c r="E31">
        <f>申込み用紙!E166</f>
        <v>0</v>
      </c>
      <c r="F31">
        <f>申込み用紙!F166</f>
        <v>0</v>
      </c>
      <c r="G31">
        <f>申込み用紙!G166</f>
        <v>0</v>
      </c>
      <c r="H31">
        <f>申込み用紙!H166</f>
        <v>0</v>
      </c>
      <c r="I31">
        <f>申込み用紙!I166</f>
        <v>0</v>
      </c>
      <c r="J31">
        <f>申込み用紙!J166</f>
        <v>0</v>
      </c>
      <c r="K31">
        <f>申込み用紙!K166</f>
        <v>0</v>
      </c>
      <c r="L31">
        <f>申込み用紙!L166</f>
        <v>0</v>
      </c>
    </row>
    <row r="32" spans="1:12">
      <c r="A32" t="s">
        <v>50</v>
      </c>
      <c r="B32">
        <f>申込み用紙!B167</f>
        <v>0</v>
      </c>
      <c r="C32">
        <f>申込み用紙!C167</f>
        <v>0</v>
      </c>
      <c r="D32" t="str">
        <f>申込み用紙!D167</f>
        <v/>
      </c>
      <c r="E32">
        <f>申込み用紙!E167</f>
        <v>0</v>
      </c>
      <c r="F32">
        <f>申込み用紙!F167</f>
        <v>0</v>
      </c>
      <c r="G32">
        <f>申込み用紙!G167</f>
        <v>0</v>
      </c>
      <c r="H32">
        <f>申込み用紙!H167</f>
        <v>0</v>
      </c>
      <c r="I32">
        <f>申込み用紙!I167</f>
        <v>0</v>
      </c>
      <c r="J32">
        <f>申込み用紙!J167</f>
        <v>0</v>
      </c>
      <c r="K32">
        <f>申込み用紙!K167</f>
        <v>0</v>
      </c>
      <c r="L32">
        <f>申込み用紙!L167</f>
        <v>0</v>
      </c>
    </row>
    <row r="33" spans="1:12">
      <c r="A33" t="s">
        <v>51</v>
      </c>
      <c r="B33">
        <f>申込み用紙!B168</f>
        <v>0</v>
      </c>
      <c r="C33">
        <f>申込み用紙!C168</f>
        <v>0</v>
      </c>
      <c r="D33" t="str">
        <f>申込み用紙!D168</f>
        <v/>
      </c>
      <c r="E33">
        <f>申込み用紙!E168</f>
        <v>0</v>
      </c>
      <c r="F33">
        <f>申込み用紙!F168</f>
        <v>0</v>
      </c>
      <c r="G33">
        <f>申込み用紙!G168</f>
        <v>0</v>
      </c>
      <c r="H33">
        <f>申込み用紙!H168</f>
        <v>0</v>
      </c>
      <c r="I33">
        <f>申込み用紙!I168</f>
        <v>0</v>
      </c>
      <c r="J33">
        <f>申込み用紙!J168</f>
        <v>0</v>
      </c>
      <c r="K33">
        <f>申込み用紙!K168</f>
        <v>0</v>
      </c>
      <c r="L33">
        <f>申込み用紙!L168</f>
        <v>0</v>
      </c>
    </row>
    <row r="34" spans="1:12">
      <c r="A34" t="s">
        <v>52</v>
      </c>
      <c r="B34">
        <f>申込み用紙!B173</f>
        <v>0</v>
      </c>
      <c r="C34">
        <f>申込み用紙!C173</f>
        <v>0</v>
      </c>
      <c r="D34" t="str">
        <f>申込み用紙!D173</f>
        <v/>
      </c>
      <c r="E34">
        <f>申込み用紙!E173</f>
        <v>0</v>
      </c>
      <c r="F34">
        <f>申込み用紙!F173</f>
        <v>0</v>
      </c>
      <c r="G34">
        <f>申込み用紙!G173</f>
        <v>0</v>
      </c>
      <c r="H34">
        <f>申込み用紙!H173</f>
        <v>0</v>
      </c>
      <c r="I34">
        <f>申込み用紙!I173</f>
        <v>0</v>
      </c>
      <c r="J34">
        <f>申込み用紙!J173</f>
        <v>0</v>
      </c>
      <c r="K34">
        <f>申込み用紙!K173</f>
        <v>0</v>
      </c>
      <c r="L34">
        <f>申込み用紙!L173</f>
        <v>0</v>
      </c>
    </row>
  </sheetData>
  <sheetProtection password="C70C" sheet="1" objects="1" scenario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"/>
  <sheetViews>
    <sheetView workbookViewId="0">
      <selection activeCell="H1" sqref="H1"/>
    </sheetView>
  </sheetViews>
  <sheetFormatPr defaultRowHeight="13.5"/>
  <sheetData>
    <row r="1" spans="1:12">
      <c r="B1" t="s">
        <v>13</v>
      </c>
      <c r="C1" t="s">
        <v>95</v>
      </c>
      <c r="D1" t="s">
        <v>96</v>
      </c>
      <c r="E1" t="s">
        <v>97</v>
      </c>
      <c r="F1" t="s">
        <v>77</v>
      </c>
      <c r="G1" t="s">
        <v>61</v>
      </c>
      <c r="H1" t="s">
        <v>99</v>
      </c>
    </row>
    <row r="2" spans="1:12">
      <c r="A2" t="s">
        <v>20</v>
      </c>
      <c r="B2">
        <f>申込み用紙!B121</f>
        <v>0</v>
      </c>
      <c r="C2">
        <f>申込み用紙!C121</f>
        <v>0</v>
      </c>
      <c r="D2" t="str">
        <f>申込み用紙!D121</f>
        <v/>
      </c>
      <c r="E2" t="str">
        <f>申込み用紙!E121</f>
        <v>教諭</v>
      </c>
      <c r="F2">
        <f>申込み用紙!F121</f>
        <v>0</v>
      </c>
      <c r="G2">
        <f>申込み用紙!G121</f>
        <v>0</v>
      </c>
      <c r="H2">
        <f>申込み用紙!H121</f>
        <v>0</v>
      </c>
      <c r="I2">
        <f>申込み用紙!I121</f>
        <v>0</v>
      </c>
      <c r="J2">
        <f>申込み用紙!J121</f>
        <v>0</v>
      </c>
      <c r="K2">
        <f>申込み用紙!K121</f>
        <v>0</v>
      </c>
      <c r="L2">
        <f>申込み用紙!L121</f>
        <v>0</v>
      </c>
    </row>
    <row r="3" spans="1:12">
      <c r="A3" t="s">
        <v>21</v>
      </c>
      <c r="B3">
        <f>申込み用紙!B122</f>
        <v>0</v>
      </c>
      <c r="C3">
        <f>申込み用紙!C122</f>
        <v>0</v>
      </c>
      <c r="D3" t="str">
        <f>申込み用紙!D122</f>
        <v/>
      </c>
      <c r="E3">
        <f>申込み用紙!E122</f>
        <v>0</v>
      </c>
      <c r="F3">
        <f>申込み用紙!F122</f>
        <v>0</v>
      </c>
      <c r="G3">
        <f>申込み用紙!G122</f>
        <v>0</v>
      </c>
      <c r="H3">
        <f>申込み用紙!H122</f>
        <v>0</v>
      </c>
      <c r="I3">
        <f>申込み用紙!I122</f>
        <v>0</v>
      </c>
      <c r="J3">
        <f>申込み用紙!J122</f>
        <v>0</v>
      </c>
      <c r="K3">
        <f>申込み用紙!K122</f>
        <v>0</v>
      </c>
      <c r="L3">
        <f>申込み用紙!L122</f>
        <v>0</v>
      </c>
    </row>
    <row r="4" spans="1:12">
      <c r="A4" t="s">
        <v>22</v>
      </c>
      <c r="B4">
        <f>申込み用紙!B123</f>
        <v>0</v>
      </c>
      <c r="C4">
        <f>申込み用紙!C123</f>
        <v>0</v>
      </c>
      <c r="D4" t="str">
        <f>申込み用紙!D123</f>
        <v/>
      </c>
      <c r="E4">
        <f>申込み用紙!E123</f>
        <v>0</v>
      </c>
      <c r="F4">
        <f>申込み用紙!F123</f>
        <v>0</v>
      </c>
      <c r="G4">
        <f>申込み用紙!G123</f>
        <v>0</v>
      </c>
      <c r="H4">
        <f>申込み用紙!H123</f>
        <v>0</v>
      </c>
      <c r="I4">
        <f>申込み用紙!I123</f>
        <v>0</v>
      </c>
      <c r="J4">
        <f>申込み用紙!J123</f>
        <v>0</v>
      </c>
      <c r="K4">
        <f>申込み用紙!K123</f>
        <v>0</v>
      </c>
      <c r="L4">
        <f>申込み用紙!L123</f>
        <v>0</v>
      </c>
    </row>
    <row r="5" spans="1:12">
      <c r="A5" t="s">
        <v>35</v>
      </c>
      <c r="B5">
        <f>申込み用紙!B124</f>
        <v>0</v>
      </c>
      <c r="C5">
        <f>申込み用紙!C124</f>
        <v>0</v>
      </c>
      <c r="D5" t="str">
        <f>申込み用紙!D124</f>
        <v/>
      </c>
      <c r="E5">
        <f>申込み用紙!E124</f>
        <v>0</v>
      </c>
      <c r="F5">
        <f>申込み用紙!F124</f>
        <v>0</v>
      </c>
      <c r="G5">
        <f>申込み用紙!G124</f>
        <v>0</v>
      </c>
      <c r="H5">
        <f>申込み用紙!H124</f>
        <v>0</v>
      </c>
      <c r="I5">
        <f>申込み用紙!I124</f>
        <v>0</v>
      </c>
      <c r="J5">
        <f>申込み用紙!J124</f>
        <v>0</v>
      </c>
      <c r="K5">
        <f>申込み用紙!K124</f>
        <v>0</v>
      </c>
      <c r="L5">
        <f>申込み用紙!L124</f>
        <v>0</v>
      </c>
    </row>
    <row r="6" spans="1:12">
      <c r="A6" t="s">
        <v>36</v>
      </c>
      <c r="B6">
        <f>申込み用紙!B125</f>
        <v>0</v>
      </c>
      <c r="C6">
        <f>申込み用紙!C125</f>
        <v>0</v>
      </c>
      <c r="D6" t="str">
        <f>申込み用紙!D125</f>
        <v/>
      </c>
      <c r="E6">
        <f>申込み用紙!E125</f>
        <v>0</v>
      </c>
      <c r="F6">
        <f>申込み用紙!F125</f>
        <v>0</v>
      </c>
      <c r="G6">
        <f>申込み用紙!G125</f>
        <v>0</v>
      </c>
      <c r="H6">
        <f>申込み用紙!H125</f>
        <v>0</v>
      </c>
      <c r="I6">
        <f>申込み用紙!I125</f>
        <v>0</v>
      </c>
      <c r="J6">
        <f>申込み用紙!J125</f>
        <v>0</v>
      </c>
      <c r="K6">
        <f>申込み用紙!K125</f>
        <v>0</v>
      </c>
      <c r="L6">
        <f>申込み用紙!L125</f>
        <v>0</v>
      </c>
    </row>
    <row r="7" spans="1:12">
      <c r="A7" t="s">
        <v>23</v>
      </c>
      <c r="B7">
        <f>申込み用紙!B126</f>
        <v>0</v>
      </c>
      <c r="C7">
        <f>申込み用紙!C126</f>
        <v>0</v>
      </c>
      <c r="D7" t="str">
        <f>申込み用紙!D126</f>
        <v/>
      </c>
      <c r="E7">
        <f>申込み用紙!E126</f>
        <v>0</v>
      </c>
      <c r="F7">
        <f>申込み用紙!F126</f>
        <v>0</v>
      </c>
      <c r="G7">
        <f>申込み用紙!G126</f>
        <v>0</v>
      </c>
      <c r="H7">
        <f>申込み用紙!H126</f>
        <v>0</v>
      </c>
      <c r="I7">
        <f>申込み用紙!I126</f>
        <v>0</v>
      </c>
      <c r="J7">
        <f>申込み用紙!J126</f>
        <v>0</v>
      </c>
      <c r="K7">
        <f>申込み用紙!K126</f>
        <v>0</v>
      </c>
      <c r="L7">
        <f>申込み用紙!L126</f>
        <v>0</v>
      </c>
    </row>
    <row r="8" spans="1:12">
      <c r="A8" t="s">
        <v>24</v>
      </c>
      <c r="B8">
        <f>申込み用紙!B127</f>
        <v>0</v>
      </c>
      <c r="C8">
        <f>申込み用紙!C127</f>
        <v>0</v>
      </c>
      <c r="D8" t="str">
        <f>申込み用紙!D127</f>
        <v/>
      </c>
      <c r="E8">
        <f>申込み用紙!E127</f>
        <v>0</v>
      </c>
      <c r="F8">
        <f>申込み用紙!F127</f>
        <v>0</v>
      </c>
      <c r="G8">
        <f>申込み用紙!G127</f>
        <v>0</v>
      </c>
      <c r="H8">
        <f>申込み用紙!H127</f>
        <v>0</v>
      </c>
      <c r="I8">
        <f>申込み用紙!I127</f>
        <v>0</v>
      </c>
      <c r="J8">
        <f>申込み用紙!J127</f>
        <v>0</v>
      </c>
      <c r="K8">
        <f>申込み用紙!K127</f>
        <v>0</v>
      </c>
      <c r="L8">
        <f>申込み用紙!L127</f>
        <v>0</v>
      </c>
    </row>
    <row r="9" spans="1:12">
      <c r="A9" t="s">
        <v>25</v>
      </c>
      <c r="B9">
        <f>申込み用紙!B128</f>
        <v>0</v>
      </c>
      <c r="C9">
        <f>申込み用紙!C128</f>
        <v>0</v>
      </c>
      <c r="D9" t="str">
        <f>申込み用紙!D128</f>
        <v/>
      </c>
      <c r="E9">
        <f>申込み用紙!E128</f>
        <v>0</v>
      </c>
      <c r="F9">
        <f>申込み用紙!F128</f>
        <v>0</v>
      </c>
      <c r="G9">
        <f>申込み用紙!G128</f>
        <v>0</v>
      </c>
      <c r="H9">
        <f>申込み用紙!H128</f>
        <v>0</v>
      </c>
      <c r="I9">
        <f>申込み用紙!I128</f>
        <v>0</v>
      </c>
      <c r="J9">
        <f>申込み用紙!J128</f>
        <v>0</v>
      </c>
      <c r="K9">
        <f>申込み用紙!K128</f>
        <v>0</v>
      </c>
      <c r="L9">
        <f>申込み用紙!L128</f>
        <v>0</v>
      </c>
    </row>
    <row r="10" spans="1:12">
      <c r="A10" t="s">
        <v>26</v>
      </c>
      <c r="B10">
        <f>申込み用紙!B129</f>
        <v>0</v>
      </c>
      <c r="C10">
        <f>申込み用紙!C129</f>
        <v>0</v>
      </c>
      <c r="D10" t="str">
        <f>申込み用紙!D129</f>
        <v/>
      </c>
      <c r="E10">
        <f>申込み用紙!E129</f>
        <v>0</v>
      </c>
      <c r="F10">
        <f>申込み用紙!F129</f>
        <v>0</v>
      </c>
      <c r="G10">
        <f>申込み用紙!G129</f>
        <v>0</v>
      </c>
      <c r="H10">
        <f>申込み用紙!H129</f>
        <v>0</v>
      </c>
      <c r="I10">
        <f>申込み用紙!I129</f>
        <v>0</v>
      </c>
      <c r="J10">
        <f>申込み用紙!J129</f>
        <v>0</v>
      </c>
      <c r="K10">
        <f>申込み用紙!K129</f>
        <v>0</v>
      </c>
      <c r="L10">
        <f>申込み用紙!L129</f>
        <v>0</v>
      </c>
    </row>
    <row r="11" spans="1:12">
      <c r="A11" t="s">
        <v>112</v>
      </c>
      <c r="B11">
        <f>申込み用紙!B130</f>
        <v>0</v>
      </c>
      <c r="C11">
        <f>申込み用紙!C130</f>
        <v>0</v>
      </c>
      <c r="D11" t="str">
        <f>申込み用紙!D130</f>
        <v/>
      </c>
      <c r="E11">
        <f>申込み用紙!E130</f>
        <v>0</v>
      </c>
      <c r="F11">
        <f>申込み用紙!F130</f>
        <v>0</v>
      </c>
      <c r="G11">
        <f>申込み用紙!G130</f>
        <v>0</v>
      </c>
      <c r="H11">
        <f>申込み用紙!H130</f>
        <v>0</v>
      </c>
      <c r="I11">
        <f>申込み用紙!I130</f>
        <v>0</v>
      </c>
      <c r="J11">
        <f>申込み用紙!J130</f>
        <v>0</v>
      </c>
      <c r="K11">
        <f>申込み用紙!K130</f>
        <v>0</v>
      </c>
      <c r="L11">
        <f>申込み用紙!L130</f>
        <v>0</v>
      </c>
    </row>
    <row r="12" spans="1:12">
      <c r="A12" t="s">
        <v>113</v>
      </c>
      <c r="B12">
        <f>申込み用紙!B131</f>
        <v>0</v>
      </c>
      <c r="C12">
        <f>申込み用紙!C131</f>
        <v>0</v>
      </c>
      <c r="D12" t="str">
        <f>申込み用紙!D131</f>
        <v/>
      </c>
      <c r="E12">
        <f>申込み用紙!E131</f>
        <v>0</v>
      </c>
      <c r="F12">
        <f>申込み用紙!F131</f>
        <v>0</v>
      </c>
      <c r="G12">
        <f>申込み用紙!G131</f>
        <v>0</v>
      </c>
      <c r="H12">
        <f>申込み用紙!H131</f>
        <v>0</v>
      </c>
      <c r="I12">
        <f>申込み用紙!I131</f>
        <v>0</v>
      </c>
      <c r="J12">
        <f>申込み用紙!J131</f>
        <v>0</v>
      </c>
      <c r="K12">
        <f>申込み用紙!K131</f>
        <v>0</v>
      </c>
      <c r="L12">
        <f>申込み用紙!L131</f>
        <v>0</v>
      </c>
    </row>
    <row r="13" spans="1:12">
      <c r="A13" t="s">
        <v>114</v>
      </c>
      <c r="B13">
        <f>申込み用紙!B132</f>
        <v>0</v>
      </c>
      <c r="C13">
        <f>申込み用紙!C132</f>
        <v>0</v>
      </c>
      <c r="D13" t="str">
        <f>申込み用紙!D132</f>
        <v/>
      </c>
      <c r="E13">
        <f>申込み用紙!E132</f>
        <v>0</v>
      </c>
      <c r="F13">
        <f>申込み用紙!F132</f>
        <v>0</v>
      </c>
      <c r="G13">
        <f>申込み用紙!G132</f>
        <v>0</v>
      </c>
      <c r="H13">
        <f>申込み用紙!H132</f>
        <v>0</v>
      </c>
      <c r="I13">
        <f>申込み用紙!I132</f>
        <v>0</v>
      </c>
      <c r="J13">
        <f>申込み用紙!J132</f>
        <v>0</v>
      </c>
      <c r="K13">
        <f>申込み用紙!K132</f>
        <v>0</v>
      </c>
      <c r="L13">
        <f>申込み用紙!L132</f>
        <v>0</v>
      </c>
    </row>
    <row r="14" spans="1:12">
      <c r="A14" t="s">
        <v>132</v>
      </c>
      <c r="B14">
        <f>申込み用紙!B133</f>
        <v>0</v>
      </c>
      <c r="C14">
        <f>申込み用紙!C133</f>
        <v>0</v>
      </c>
      <c r="D14" t="str">
        <f>申込み用紙!D133</f>
        <v/>
      </c>
      <c r="E14">
        <f>申込み用紙!E133</f>
        <v>0</v>
      </c>
      <c r="F14">
        <f>申込み用紙!F133</f>
        <v>0</v>
      </c>
      <c r="G14">
        <f>申込み用紙!G133</f>
        <v>0</v>
      </c>
      <c r="H14">
        <f>申込み用紙!H133</f>
        <v>0</v>
      </c>
      <c r="I14">
        <f>申込み用紙!I133</f>
        <v>0</v>
      </c>
      <c r="J14">
        <f>申込み用紙!J133</f>
        <v>0</v>
      </c>
      <c r="K14">
        <f>申込み用紙!K133</f>
        <v>0</v>
      </c>
      <c r="L14">
        <f>申込み用紙!L133</f>
        <v>0</v>
      </c>
    </row>
    <row r="15" spans="1:12">
      <c r="A15" t="s">
        <v>37</v>
      </c>
      <c r="B15">
        <f>申込み用紙!B134</f>
        <v>0</v>
      </c>
      <c r="C15">
        <f>申込み用紙!C134</f>
        <v>0</v>
      </c>
      <c r="D15" t="str">
        <f>申込み用紙!D134</f>
        <v/>
      </c>
      <c r="E15">
        <f>申込み用紙!E134</f>
        <v>0</v>
      </c>
      <c r="F15">
        <f>申込み用紙!F134</f>
        <v>0</v>
      </c>
      <c r="G15">
        <f>申込み用紙!G134</f>
        <v>0</v>
      </c>
      <c r="H15">
        <f>申込み用紙!H134</f>
        <v>0</v>
      </c>
      <c r="I15">
        <f>申込み用紙!I134</f>
        <v>0</v>
      </c>
      <c r="J15">
        <f>申込み用紙!J134</f>
        <v>0</v>
      </c>
      <c r="K15">
        <f>申込み用紙!K134</f>
        <v>0</v>
      </c>
      <c r="L15">
        <f>申込み用紙!L134</f>
        <v>0</v>
      </c>
    </row>
    <row r="16" spans="1:12">
      <c r="A16" t="s">
        <v>38</v>
      </c>
      <c r="B16">
        <f>申込み用紙!B135</f>
        <v>0</v>
      </c>
      <c r="C16">
        <f>申込み用紙!C135</f>
        <v>0</v>
      </c>
      <c r="D16" t="str">
        <f>申込み用紙!D135</f>
        <v/>
      </c>
      <c r="E16">
        <f>申込み用紙!E135</f>
        <v>0</v>
      </c>
      <c r="F16">
        <f>申込み用紙!F135</f>
        <v>0</v>
      </c>
      <c r="G16">
        <f>申込み用紙!G135</f>
        <v>0</v>
      </c>
      <c r="H16">
        <f>申込み用紙!H135</f>
        <v>0</v>
      </c>
      <c r="I16">
        <f>申込み用紙!I135</f>
        <v>0</v>
      </c>
      <c r="J16">
        <f>申込み用紙!J135</f>
        <v>0</v>
      </c>
      <c r="K16">
        <f>申込み用紙!K135</f>
        <v>0</v>
      </c>
      <c r="L16">
        <f>申込み用紙!L135</f>
        <v>0</v>
      </c>
    </row>
    <row r="17" spans="1:12">
      <c r="A17" t="s">
        <v>27</v>
      </c>
      <c r="B17">
        <f>申込み用紙!B136</f>
        <v>0</v>
      </c>
      <c r="C17">
        <f>申込み用紙!C136</f>
        <v>0</v>
      </c>
      <c r="D17" t="str">
        <f>申込み用紙!D136</f>
        <v/>
      </c>
      <c r="E17">
        <f>申込み用紙!E136</f>
        <v>0</v>
      </c>
      <c r="F17">
        <f>申込み用紙!F136</f>
        <v>0</v>
      </c>
      <c r="G17">
        <f>申込み用紙!G136</f>
        <v>0</v>
      </c>
      <c r="H17">
        <f>申込み用紙!H136</f>
        <v>0</v>
      </c>
      <c r="I17">
        <f>申込み用紙!I136</f>
        <v>0</v>
      </c>
      <c r="J17">
        <f>申込み用紙!J136</f>
        <v>0</v>
      </c>
      <c r="K17">
        <f>申込み用紙!K136</f>
        <v>0</v>
      </c>
      <c r="L17">
        <f>申込み用紙!L136</f>
        <v>0</v>
      </c>
    </row>
    <row r="18" spans="1:12">
      <c r="A18" t="s">
        <v>28</v>
      </c>
      <c r="B18">
        <f>申込み用紙!B137</f>
        <v>0</v>
      </c>
      <c r="C18">
        <f>申込み用紙!C137</f>
        <v>0</v>
      </c>
      <c r="D18" t="str">
        <f>申込み用紙!D137</f>
        <v/>
      </c>
      <c r="E18">
        <f>申込み用紙!E137</f>
        <v>0</v>
      </c>
      <c r="F18">
        <f>申込み用紙!F137</f>
        <v>0</v>
      </c>
      <c r="G18">
        <f>申込み用紙!G137</f>
        <v>0</v>
      </c>
      <c r="H18">
        <f>申込み用紙!H137</f>
        <v>0</v>
      </c>
      <c r="I18">
        <f>申込み用紙!I137</f>
        <v>0</v>
      </c>
      <c r="J18">
        <f>申込み用紙!J137</f>
        <v>0</v>
      </c>
      <c r="K18">
        <f>申込み用紙!K137</f>
        <v>0</v>
      </c>
      <c r="L18">
        <f>申込み用紙!L137</f>
        <v>0</v>
      </c>
    </row>
    <row r="19" spans="1:12">
      <c r="A19" t="s">
        <v>29</v>
      </c>
      <c r="B19">
        <f>申込み用紙!B138</f>
        <v>0</v>
      </c>
      <c r="C19">
        <f>申込み用紙!C138</f>
        <v>0</v>
      </c>
      <c r="D19" t="str">
        <f>申込み用紙!D138</f>
        <v/>
      </c>
      <c r="E19">
        <f>申込み用紙!E138</f>
        <v>0</v>
      </c>
      <c r="F19">
        <f>申込み用紙!F138</f>
        <v>0</v>
      </c>
      <c r="G19">
        <f>申込み用紙!G138</f>
        <v>0</v>
      </c>
      <c r="H19">
        <f>申込み用紙!H138</f>
        <v>0</v>
      </c>
      <c r="I19">
        <f>申込み用紙!I138</f>
        <v>0</v>
      </c>
      <c r="J19">
        <f>申込み用紙!J138</f>
        <v>0</v>
      </c>
      <c r="K19">
        <f>申込み用紙!K138</f>
        <v>0</v>
      </c>
      <c r="L19">
        <f>申込み用紙!L138</f>
        <v>0</v>
      </c>
    </row>
    <row r="20" spans="1:12">
      <c r="A20" t="s">
        <v>30</v>
      </c>
      <c r="B20">
        <f>申込み用紙!B139</f>
        <v>0</v>
      </c>
      <c r="C20">
        <f>申込み用紙!C139</f>
        <v>0</v>
      </c>
      <c r="D20" t="str">
        <f>申込み用紙!D139</f>
        <v/>
      </c>
      <c r="E20">
        <f>申込み用紙!E139</f>
        <v>0</v>
      </c>
      <c r="F20">
        <f>申込み用紙!F139</f>
        <v>0</v>
      </c>
      <c r="G20">
        <f>申込み用紙!G139</f>
        <v>0</v>
      </c>
      <c r="H20">
        <f>申込み用紙!H139</f>
        <v>0</v>
      </c>
      <c r="I20">
        <f>申込み用紙!I139</f>
        <v>0</v>
      </c>
      <c r="J20">
        <f>申込み用紙!J139</f>
        <v>0</v>
      </c>
      <c r="K20">
        <f>申込み用紙!K139</f>
        <v>0</v>
      </c>
      <c r="L20">
        <f>申込み用紙!L139</f>
        <v>0</v>
      </c>
    </row>
    <row r="21" spans="1:12">
      <c r="A21" t="s">
        <v>115</v>
      </c>
      <c r="B21">
        <f>申込み用紙!B140</f>
        <v>0</v>
      </c>
      <c r="C21">
        <f>申込み用紙!C140</f>
        <v>0</v>
      </c>
      <c r="D21" t="str">
        <f>申込み用紙!D140</f>
        <v/>
      </c>
      <c r="E21">
        <f>申込み用紙!E140</f>
        <v>0</v>
      </c>
      <c r="F21">
        <f>申込み用紙!F140</f>
        <v>0</v>
      </c>
      <c r="G21">
        <f>申込み用紙!G140</f>
        <v>0</v>
      </c>
      <c r="H21">
        <f>申込み用紙!H140</f>
        <v>0</v>
      </c>
      <c r="I21">
        <f>申込み用紙!I140</f>
        <v>0</v>
      </c>
      <c r="J21">
        <f>申込み用紙!J140</f>
        <v>0</v>
      </c>
      <c r="K21">
        <f>申込み用紙!K140</f>
        <v>0</v>
      </c>
      <c r="L21">
        <f>申込み用紙!L140</f>
        <v>0</v>
      </c>
    </row>
    <row r="22" spans="1:12">
      <c r="A22" t="s">
        <v>116</v>
      </c>
      <c r="B22">
        <f>申込み用紙!B141</f>
        <v>0</v>
      </c>
      <c r="C22">
        <f>申込み用紙!C141</f>
        <v>0</v>
      </c>
      <c r="D22" t="str">
        <f>申込み用紙!D141</f>
        <v/>
      </c>
      <c r="E22">
        <f>申込み用紙!E141</f>
        <v>0</v>
      </c>
      <c r="F22">
        <f>申込み用紙!F141</f>
        <v>0</v>
      </c>
      <c r="G22">
        <f>申込み用紙!G141</f>
        <v>0</v>
      </c>
      <c r="H22">
        <f>申込み用紙!H141</f>
        <v>0</v>
      </c>
      <c r="I22">
        <f>申込み用紙!I141</f>
        <v>0</v>
      </c>
      <c r="J22">
        <f>申込み用紙!J141</f>
        <v>0</v>
      </c>
      <c r="K22">
        <f>申込み用紙!K141</f>
        <v>0</v>
      </c>
      <c r="L22">
        <f>申込み用紙!L141</f>
        <v>0</v>
      </c>
    </row>
    <row r="23" spans="1:12">
      <c r="A23" t="s">
        <v>117</v>
      </c>
      <c r="B23">
        <f>申込み用紙!B142</f>
        <v>0</v>
      </c>
      <c r="C23">
        <f>申込み用紙!C142</f>
        <v>0</v>
      </c>
      <c r="D23" t="str">
        <f>申込み用紙!D142</f>
        <v/>
      </c>
      <c r="E23">
        <f>申込み用紙!E142</f>
        <v>0</v>
      </c>
      <c r="F23">
        <f>申込み用紙!F142</f>
        <v>0</v>
      </c>
      <c r="G23">
        <f>申込み用紙!G142</f>
        <v>0</v>
      </c>
      <c r="H23">
        <f>申込み用紙!H142</f>
        <v>0</v>
      </c>
      <c r="I23">
        <f>申込み用紙!I142</f>
        <v>0</v>
      </c>
      <c r="J23">
        <f>申込み用紙!J142</f>
        <v>0</v>
      </c>
      <c r="K23">
        <f>申込み用紙!K142</f>
        <v>0</v>
      </c>
      <c r="L23">
        <f>申込み用紙!L142</f>
        <v>0</v>
      </c>
    </row>
    <row r="24" spans="1:12">
      <c r="A24" t="s">
        <v>133</v>
      </c>
      <c r="B24">
        <f>申込み用紙!B143</f>
        <v>0</v>
      </c>
      <c r="C24">
        <f>申込み用紙!C143</f>
        <v>0</v>
      </c>
      <c r="D24" t="str">
        <f>申込み用紙!D143</f>
        <v/>
      </c>
      <c r="E24">
        <f>申込み用紙!E143</f>
        <v>0</v>
      </c>
      <c r="F24">
        <f>申込み用紙!F143</f>
        <v>0</v>
      </c>
      <c r="G24">
        <f>申込み用紙!G143</f>
        <v>0</v>
      </c>
      <c r="H24">
        <f>申込み用紙!H143</f>
        <v>0</v>
      </c>
      <c r="I24">
        <f>申込み用紙!I143</f>
        <v>0</v>
      </c>
      <c r="J24">
        <f>申込み用紙!J143</f>
        <v>0</v>
      </c>
      <c r="K24">
        <f>申込み用紙!K143</f>
        <v>0</v>
      </c>
      <c r="L24">
        <f>申込み用紙!L143</f>
        <v>0</v>
      </c>
    </row>
    <row r="25" spans="1:12">
      <c r="A25" t="s">
        <v>39</v>
      </c>
      <c r="B25">
        <f>申込み用紙!B144</f>
        <v>0</v>
      </c>
      <c r="C25">
        <f>申込み用紙!C144</f>
        <v>0</v>
      </c>
      <c r="D25" t="str">
        <f>申込み用紙!D144</f>
        <v/>
      </c>
      <c r="E25">
        <f>申込み用紙!E144</f>
        <v>0</v>
      </c>
      <c r="F25">
        <f>申込み用紙!F144</f>
        <v>0</v>
      </c>
      <c r="G25">
        <f>申込み用紙!G144</f>
        <v>0</v>
      </c>
      <c r="H25">
        <f>申込み用紙!H144</f>
        <v>0</v>
      </c>
      <c r="I25">
        <f>申込み用紙!I144</f>
        <v>0</v>
      </c>
      <c r="J25">
        <f>申込み用紙!J144</f>
        <v>0</v>
      </c>
      <c r="K25">
        <f>申込み用紙!K144</f>
        <v>0</v>
      </c>
      <c r="L25">
        <f>申込み用紙!L144</f>
        <v>0</v>
      </c>
    </row>
    <row r="26" spans="1:12">
      <c r="A26" t="s">
        <v>40</v>
      </c>
      <c r="B26">
        <f>申込み用紙!B145</f>
        <v>0</v>
      </c>
      <c r="C26">
        <f>申込み用紙!C145</f>
        <v>0</v>
      </c>
      <c r="D26" t="str">
        <f>申込み用紙!D145</f>
        <v/>
      </c>
      <c r="E26">
        <f>申込み用紙!E145</f>
        <v>0</v>
      </c>
      <c r="F26">
        <f>申込み用紙!F145</f>
        <v>0</v>
      </c>
      <c r="G26">
        <f>申込み用紙!G145</f>
        <v>0</v>
      </c>
      <c r="H26">
        <f>申込み用紙!H145</f>
        <v>0</v>
      </c>
      <c r="I26">
        <f>申込み用紙!I145</f>
        <v>0</v>
      </c>
      <c r="J26">
        <f>申込み用紙!J145</f>
        <v>0</v>
      </c>
      <c r="K26">
        <f>申込み用紙!K145</f>
        <v>0</v>
      </c>
      <c r="L26">
        <f>申込み用紙!L145</f>
        <v>0</v>
      </c>
    </row>
    <row r="27" spans="1:12">
      <c r="A27" t="s">
        <v>31</v>
      </c>
      <c r="B27">
        <f>申込み用紙!B146</f>
        <v>0</v>
      </c>
      <c r="C27">
        <f>申込み用紙!C146</f>
        <v>0</v>
      </c>
      <c r="D27" t="str">
        <f>申込み用紙!D146</f>
        <v/>
      </c>
      <c r="E27">
        <f>申込み用紙!E146</f>
        <v>0</v>
      </c>
      <c r="F27">
        <f>申込み用紙!F146</f>
        <v>0</v>
      </c>
      <c r="G27">
        <f>申込み用紙!G146</f>
        <v>0</v>
      </c>
      <c r="H27">
        <f>申込み用紙!H146</f>
        <v>0</v>
      </c>
      <c r="I27">
        <f>申込み用紙!I146</f>
        <v>0</v>
      </c>
      <c r="J27">
        <f>申込み用紙!J146</f>
        <v>0</v>
      </c>
      <c r="K27">
        <f>申込み用紙!K146</f>
        <v>0</v>
      </c>
      <c r="L27">
        <f>申込み用紙!L146</f>
        <v>0</v>
      </c>
    </row>
    <row r="28" spans="1:12">
      <c r="A28" t="s">
        <v>32</v>
      </c>
      <c r="B28">
        <f>申込み用紙!B147</f>
        <v>0</v>
      </c>
      <c r="C28">
        <f>申込み用紙!C147</f>
        <v>0</v>
      </c>
      <c r="D28" t="str">
        <f>申込み用紙!D147</f>
        <v/>
      </c>
      <c r="E28">
        <f>申込み用紙!E147</f>
        <v>0</v>
      </c>
      <c r="F28">
        <f>申込み用紙!F147</f>
        <v>0</v>
      </c>
      <c r="G28">
        <f>申込み用紙!G147</f>
        <v>0</v>
      </c>
      <c r="H28">
        <f>申込み用紙!H147</f>
        <v>0</v>
      </c>
      <c r="I28">
        <f>申込み用紙!I147</f>
        <v>0</v>
      </c>
      <c r="J28">
        <f>申込み用紙!J147</f>
        <v>0</v>
      </c>
      <c r="K28">
        <f>申込み用紙!K147</f>
        <v>0</v>
      </c>
      <c r="L28">
        <f>申込み用紙!L147</f>
        <v>0</v>
      </c>
    </row>
    <row r="29" spans="1:12">
      <c r="A29" t="s">
        <v>33</v>
      </c>
      <c r="B29">
        <f>申込み用紙!B148</f>
        <v>0</v>
      </c>
      <c r="C29">
        <f>申込み用紙!C148</f>
        <v>0</v>
      </c>
      <c r="D29" t="str">
        <f>申込み用紙!D148</f>
        <v/>
      </c>
      <c r="E29">
        <f>申込み用紙!E148</f>
        <v>0</v>
      </c>
      <c r="F29">
        <f>申込み用紙!F148</f>
        <v>0</v>
      </c>
      <c r="G29">
        <f>申込み用紙!G148</f>
        <v>0</v>
      </c>
      <c r="H29">
        <f>申込み用紙!H148</f>
        <v>0</v>
      </c>
      <c r="I29">
        <f>申込み用紙!I148</f>
        <v>0</v>
      </c>
      <c r="J29">
        <f>申込み用紙!J148</f>
        <v>0</v>
      </c>
      <c r="K29">
        <f>申込み用紙!K148</f>
        <v>0</v>
      </c>
      <c r="L29">
        <f>申込み用紙!L148</f>
        <v>0</v>
      </c>
    </row>
    <row r="30" spans="1:12">
      <c r="A30" t="s">
        <v>34</v>
      </c>
      <c r="B30">
        <f>申込み用紙!B149</f>
        <v>0</v>
      </c>
      <c r="C30">
        <f>申込み用紙!C149</f>
        <v>0</v>
      </c>
      <c r="D30" t="str">
        <f>申込み用紙!D149</f>
        <v/>
      </c>
      <c r="E30">
        <f>申込み用紙!E149</f>
        <v>0</v>
      </c>
      <c r="F30">
        <f>申込み用紙!F149</f>
        <v>0</v>
      </c>
      <c r="G30">
        <f>申込み用紙!G149</f>
        <v>0</v>
      </c>
      <c r="H30">
        <f>申込み用紙!H149</f>
        <v>0</v>
      </c>
      <c r="I30">
        <f>申込み用紙!I149</f>
        <v>0</v>
      </c>
      <c r="J30">
        <f>申込み用紙!J149</f>
        <v>0</v>
      </c>
      <c r="K30">
        <f>申込み用紙!K149</f>
        <v>0</v>
      </c>
      <c r="L30">
        <f>申込み用紙!L149</f>
        <v>0</v>
      </c>
    </row>
    <row r="31" spans="1:12">
      <c r="A31" t="s">
        <v>120</v>
      </c>
      <c r="B31">
        <f>申込み用紙!B150</f>
        <v>0</v>
      </c>
      <c r="C31">
        <f>申込み用紙!C150</f>
        <v>0</v>
      </c>
      <c r="D31" t="str">
        <f>申込み用紙!D150</f>
        <v/>
      </c>
      <c r="E31">
        <f>申込み用紙!E150</f>
        <v>0</v>
      </c>
      <c r="F31">
        <f>申込み用紙!F150</f>
        <v>0</v>
      </c>
      <c r="G31">
        <f>申込み用紙!G150</f>
        <v>0</v>
      </c>
      <c r="H31">
        <f>申込み用紙!H150</f>
        <v>0</v>
      </c>
      <c r="I31">
        <f>申込み用紙!I150</f>
        <v>0</v>
      </c>
      <c r="J31">
        <f>申込み用紙!J150</f>
        <v>0</v>
      </c>
      <c r="K31">
        <f>申込み用紙!K150</f>
        <v>0</v>
      </c>
      <c r="L31">
        <f>申込み用紙!L150</f>
        <v>0</v>
      </c>
    </row>
    <row r="32" spans="1:12">
      <c r="A32" t="s">
        <v>121</v>
      </c>
      <c r="B32">
        <f>申込み用紙!B151</f>
        <v>0</v>
      </c>
      <c r="C32">
        <f>申込み用紙!C151</f>
        <v>0</v>
      </c>
      <c r="D32" t="str">
        <f>申込み用紙!D151</f>
        <v/>
      </c>
      <c r="E32">
        <f>申込み用紙!E151</f>
        <v>0</v>
      </c>
      <c r="F32">
        <f>申込み用紙!F151</f>
        <v>0</v>
      </c>
      <c r="G32">
        <f>申込み用紙!G151</f>
        <v>0</v>
      </c>
      <c r="H32">
        <f>申込み用紙!H151</f>
        <v>0</v>
      </c>
      <c r="I32">
        <f>申込み用紙!I151</f>
        <v>0</v>
      </c>
      <c r="J32">
        <f>申込み用紙!J151</f>
        <v>0</v>
      </c>
      <c r="K32">
        <f>申込み用紙!K151</f>
        <v>0</v>
      </c>
      <c r="L32">
        <f>申込み用紙!L151</f>
        <v>0</v>
      </c>
    </row>
    <row r="33" spans="1:12">
      <c r="A33" t="s">
        <v>122</v>
      </c>
      <c r="B33">
        <f>申込み用紙!B152</f>
        <v>0</v>
      </c>
      <c r="C33">
        <f>申込み用紙!C152</f>
        <v>0</v>
      </c>
      <c r="D33" t="str">
        <f>申込み用紙!D152</f>
        <v/>
      </c>
      <c r="E33">
        <f>申込み用紙!E152</f>
        <v>0</v>
      </c>
      <c r="F33">
        <f>申込み用紙!F152</f>
        <v>0</v>
      </c>
      <c r="G33">
        <f>申込み用紙!G152</f>
        <v>0</v>
      </c>
      <c r="H33">
        <f>申込み用紙!H152</f>
        <v>0</v>
      </c>
      <c r="I33">
        <f>申込み用紙!I152</f>
        <v>0</v>
      </c>
      <c r="J33">
        <f>申込み用紙!J152</f>
        <v>0</v>
      </c>
      <c r="K33">
        <f>申込み用紙!K152</f>
        <v>0</v>
      </c>
      <c r="L33">
        <f>申込み用紙!L152</f>
        <v>0</v>
      </c>
    </row>
    <row r="34" spans="1:12">
      <c r="A34" t="s">
        <v>134</v>
      </c>
      <c r="B34">
        <f>申込み用紙!B153</f>
        <v>0</v>
      </c>
      <c r="C34">
        <f>申込み用紙!C153</f>
        <v>0</v>
      </c>
      <c r="D34" t="str">
        <f>申込み用紙!D153</f>
        <v/>
      </c>
      <c r="E34">
        <f>申込み用紙!E153</f>
        <v>0</v>
      </c>
      <c r="F34">
        <f>申込み用紙!F153</f>
        <v>0</v>
      </c>
      <c r="G34">
        <f>申込み用紙!G153</f>
        <v>0</v>
      </c>
      <c r="H34">
        <f>申込み用紙!H153</f>
        <v>0</v>
      </c>
      <c r="I34">
        <f>申込み用紙!I153</f>
        <v>0</v>
      </c>
      <c r="J34">
        <f>申込み用紙!J153</f>
        <v>0</v>
      </c>
      <c r="K34">
        <f>申込み用紙!K153</f>
        <v>0</v>
      </c>
      <c r="L34">
        <f>申込み用紙!L153</f>
        <v>0</v>
      </c>
    </row>
    <row r="35" spans="1:12">
      <c r="A35" t="s">
        <v>41</v>
      </c>
      <c r="B35">
        <f>申込み用紙!B154</f>
        <v>0</v>
      </c>
      <c r="C35">
        <f>申込み用紙!C154</f>
        <v>0</v>
      </c>
      <c r="D35" t="str">
        <f>申込み用紙!D154</f>
        <v/>
      </c>
      <c r="E35">
        <f>申込み用紙!E154</f>
        <v>0</v>
      </c>
      <c r="F35">
        <f>申込み用紙!F154</f>
        <v>0</v>
      </c>
      <c r="G35">
        <f>申込み用紙!G154</f>
        <v>0</v>
      </c>
      <c r="H35">
        <f>申込み用紙!H154</f>
        <v>0</v>
      </c>
      <c r="I35">
        <f>申込み用紙!I154</f>
        <v>0</v>
      </c>
      <c r="J35">
        <f>申込み用紙!J154</f>
        <v>0</v>
      </c>
      <c r="K35">
        <f>申込み用紙!K154</f>
        <v>0</v>
      </c>
      <c r="L35">
        <f>申込み用紙!L154</f>
        <v>0</v>
      </c>
    </row>
    <row r="36" spans="1:12">
      <c r="A36" t="s">
        <v>42</v>
      </c>
      <c r="B36">
        <f>申込み用紙!B155</f>
        <v>0</v>
      </c>
      <c r="C36">
        <f>申込み用紙!C155</f>
        <v>0</v>
      </c>
      <c r="D36" t="str">
        <f>申込み用紙!D155</f>
        <v/>
      </c>
      <c r="E36">
        <f>申込み用紙!E155</f>
        <v>0</v>
      </c>
      <c r="F36">
        <f>申込み用紙!F155</f>
        <v>0</v>
      </c>
      <c r="G36">
        <f>申込み用紙!G155</f>
        <v>0</v>
      </c>
      <c r="H36">
        <f>申込み用紙!H155</f>
        <v>0</v>
      </c>
      <c r="I36">
        <f>申込み用紙!I155</f>
        <v>0</v>
      </c>
      <c r="J36">
        <f>申込み用紙!J155</f>
        <v>0</v>
      </c>
      <c r="K36">
        <f>申込み用紙!K155</f>
        <v>0</v>
      </c>
      <c r="L36">
        <f>申込み用紙!L155</f>
        <v>0</v>
      </c>
    </row>
    <row r="37" spans="1:12">
      <c r="A37" t="s">
        <v>43</v>
      </c>
      <c r="B37">
        <f>申込み用紙!B156</f>
        <v>0</v>
      </c>
      <c r="C37">
        <f>申込み用紙!C156</f>
        <v>0</v>
      </c>
      <c r="D37" t="str">
        <f>申込み用紙!D156</f>
        <v/>
      </c>
      <c r="E37">
        <f>申込み用紙!E156</f>
        <v>0</v>
      </c>
      <c r="F37">
        <f>申込み用紙!F156</f>
        <v>0</v>
      </c>
      <c r="G37">
        <f>申込み用紙!G156</f>
        <v>0</v>
      </c>
      <c r="H37">
        <f>申込み用紙!H156</f>
        <v>0</v>
      </c>
      <c r="I37">
        <f>申込み用紙!I156</f>
        <v>0</v>
      </c>
      <c r="J37">
        <f>申込み用紙!J156</f>
        <v>0</v>
      </c>
      <c r="K37">
        <f>申込み用紙!K156</f>
        <v>0</v>
      </c>
      <c r="L37">
        <f>申込み用紙!L156</f>
        <v>0</v>
      </c>
    </row>
    <row r="38" spans="1:12">
      <c r="A38" t="s">
        <v>44</v>
      </c>
      <c r="B38">
        <f>申込み用紙!B157</f>
        <v>0</v>
      </c>
      <c r="C38">
        <f>申込み用紙!C157</f>
        <v>0</v>
      </c>
      <c r="D38" t="str">
        <f>申込み用紙!D157</f>
        <v/>
      </c>
      <c r="E38">
        <f>申込み用紙!E157</f>
        <v>0</v>
      </c>
      <c r="F38">
        <f>申込み用紙!F157</f>
        <v>0</v>
      </c>
      <c r="G38">
        <f>申込み用紙!G157</f>
        <v>0</v>
      </c>
      <c r="H38">
        <f>申込み用紙!H157</f>
        <v>0</v>
      </c>
      <c r="I38">
        <f>申込み用紙!I157</f>
        <v>0</v>
      </c>
      <c r="J38">
        <f>申込み用紙!J157</f>
        <v>0</v>
      </c>
      <c r="K38">
        <f>申込み用紙!K157</f>
        <v>0</v>
      </c>
      <c r="L38">
        <f>申込み用紙!L157</f>
        <v>0</v>
      </c>
    </row>
    <row r="39" spans="1:12">
      <c r="A39" t="s">
        <v>45</v>
      </c>
      <c r="B39">
        <f>申込み用紙!B158</f>
        <v>0</v>
      </c>
      <c r="C39">
        <f>申込み用紙!C158</f>
        <v>0</v>
      </c>
      <c r="D39" t="str">
        <f>申込み用紙!D158</f>
        <v/>
      </c>
      <c r="E39">
        <f>申込み用紙!E158</f>
        <v>0</v>
      </c>
      <c r="F39">
        <f>申込み用紙!F158</f>
        <v>0</v>
      </c>
      <c r="G39">
        <f>申込み用紙!G158</f>
        <v>0</v>
      </c>
      <c r="H39">
        <f>申込み用紙!H158</f>
        <v>0</v>
      </c>
      <c r="I39">
        <f>申込み用紙!I158</f>
        <v>0</v>
      </c>
      <c r="J39">
        <f>申込み用紙!J158</f>
        <v>0</v>
      </c>
      <c r="K39">
        <f>申込み用紙!K158</f>
        <v>0</v>
      </c>
      <c r="L39">
        <f>申込み用紙!L158</f>
        <v>0</v>
      </c>
    </row>
    <row r="40" spans="1:12">
      <c r="A40" t="s">
        <v>46</v>
      </c>
      <c r="B40">
        <f>申込み用紙!B159</f>
        <v>0</v>
      </c>
      <c r="C40">
        <f>申込み用紙!C159</f>
        <v>0</v>
      </c>
      <c r="D40" t="str">
        <f>申込み用紙!D159</f>
        <v/>
      </c>
      <c r="E40">
        <f>申込み用紙!E159</f>
        <v>0</v>
      </c>
      <c r="F40">
        <f>申込み用紙!F159</f>
        <v>0</v>
      </c>
      <c r="G40">
        <f>申込み用紙!G159</f>
        <v>0</v>
      </c>
      <c r="H40">
        <f>申込み用紙!H159</f>
        <v>0</v>
      </c>
      <c r="I40">
        <f>申込み用紙!I159</f>
        <v>0</v>
      </c>
      <c r="J40">
        <f>申込み用紙!J159</f>
        <v>0</v>
      </c>
      <c r="K40">
        <f>申込み用紙!K159</f>
        <v>0</v>
      </c>
      <c r="L40">
        <f>申込み用紙!L159</f>
        <v>0</v>
      </c>
    </row>
    <row r="41" spans="1:12">
      <c r="A41" t="s">
        <v>124</v>
      </c>
      <c r="B41">
        <f>申込み用紙!B160</f>
        <v>0</v>
      </c>
      <c r="C41">
        <f>申込み用紙!C160</f>
        <v>0</v>
      </c>
      <c r="D41" t="str">
        <f>申込み用紙!D160</f>
        <v/>
      </c>
      <c r="E41">
        <f>申込み用紙!E160</f>
        <v>0</v>
      </c>
      <c r="F41">
        <f>申込み用紙!F160</f>
        <v>0</v>
      </c>
      <c r="G41">
        <f>申込み用紙!G160</f>
        <v>0</v>
      </c>
      <c r="H41">
        <f>申込み用紙!H160</f>
        <v>0</v>
      </c>
      <c r="I41">
        <f>申込み用紙!I160</f>
        <v>0</v>
      </c>
      <c r="J41">
        <f>申込み用紙!J160</f>
        <v>0</v>
      </c>
      <c r="K41">
        <f>申込み用紙!K160</f>
        <v>0</v>
      </c>
      <c r="L41">
        <f>申込み用紙!L160</f>
        <v>0</v>
      </c>
    </row>
    <row r="42" spans="1:12">
      <c r="A42" t="s">
        <v>125</v>
      </c>
      <c r="B42">
        <f>申込み用紙!B161</f>
        <v>0</v>
      </c>
      <c r="C42">
        <f>申込み用紙!C161</f>
        <v>0</v>
      </c>
      <c r="D42" t="str">
        <f>申込み用紙!D161</f>
        <v/>
      </c>
      <c r="E42">
        <f>申込み用紙!E161</f>
        <v>0</v>
      </c>
      <c r="F42">
        <f>申込み用紙!F161</f>
        <v>0</v>
      </c>
      <c r="G42">
        <f>申込み用紙!G161</f>
        <v>0</v>
      </c>
      <c r="H42">
        <f>申込み用紙!H161</f>
        <v>0</v>
      </c>
      <c r="I42">
        <f>申込み用紙!I161</f>
        <v>0</v>
      </c>
      <c r="J42">
        <f>申込み用紙!J161</f>
        <v>0</v>
      </c>
      <c r="K42">
        <f>申込み用紙!K161</f>
        <v>0</v>
      </c>
      <c r="L42">
        <f>申込み用紙!L161</f>
        <v>0</v>
      </c>
    </row>
    <row r="43" spans="1:12">
      <c r="A43" t="s">
        <v>126</v>
      </c>
      <c r="B43">
        <f>申込み用紙!B162</f>
        <v>0</v>
      </c>
      <c r="C43">
        <f>申込み用紙!C162</f>
        <v>0</v>
      </c>
      <c r="D43" t="str">
        <f>申込み用紙!D162</f>
        <v/>
      </c>
      <c r="E43">
        <f>申込み用紙!E162</f>
        <v>0</v>
      </c>
      <c r="F43">
        <f>申込み用紙!F162</f>
        <v>0</v>
      </c>
      <c r="G43">
        <f>申込み用紙!G162</f>
        <v>0</v>
      </c>
      <c r="H43">
        <f>申込み用紙!H162</f>
        <v>0</v>
      </c>
      <c r="I43">
        <f>申込み用紙!I162</f>
        <v>0</v>
      </c>
      <c r="J43">
        <f>申込み用紙!J162</f>
        <v>0</v>
      </c>
      <c r="K43">
        <f>申込み用紙!K162</f>
        <v>0</v>
      </c>
      <c r="L43">
        <f>申込み用紙!L162</f>
        <v>0</v>
      </c>
    </row>
    <row r="44" spans="1:12">
      <c r="A44" t="s">
        <v>135</v>
      </c>
      <c r="B44">
        <f>申込み用紙!B163</f>
        <v>0</v>
      </c>
      <c r="C44">
        <f>申込み用紙!C163</f>
        <v>0</v>
      </c>
      <c r="D44" t="str">
        <f>申込み用紙!D163</f>
        <v/>
      </c>
      <c r="E44">
        <f>申込み用紙!E163</f>
        <v>0</v>
      </c>
      <c r="F44">
        <f>申込み用紙!F163</f>
        <v>0</v>
      </c>
      <c r="G44">
        <f>申込み用紙!G163</f>
        <v>0</v>
      </c>
      <c r="H44">
        <f>申込み用紙!H163</f>
        <v>0</v>
      </c>
      <c r="I44">
        <f>申込み用紙!I163</f>
        <v>0</v>
      </c>
      <c r="J44">
        <f>申込み用紙!J163</f>
        <v>0</v>
      </c>
      <c r="K44">
        <f>申込み用紙!K163</f>
        <v>0</v>
      </c>
      <c r="L44">
        <f>申込み用紙!L163</f>
        <v>0</v>
      </c>
    </row>
    <row r="45" spans="1:12">
      <c r="A45" t="s">
        <v>47</v>
      </c>
      <c r="B45">
        <f>申込み用紙!B164</f>
        <v>0</v>
      </c>
      <c r="C45">
        <f>申込み用紙!C164</f>
        <v>0</v>
      </c>
      <c r="D45" t="str">
        <f>申込み用紙!D164</f>
        <v/>
      </c>
      <c r="E45">
        <f>申込み用紙!E164</f>
        <v>0</v>
      </c>
      <c r="F45">
        <f>申込み用紙!F164</f>
        <v>0</v>
      </c>
      <c r="G45">
        <f>申込み用紙!G164</f>
        <v>0</v>
      </c>
      <c r="H45">
        <f>申込み用紙!H164</f>
        <v>0</v>
      </c>
      <c r="I45">
        <f>申込み用紙!I164</f>
        <v>0</v>
      </c>
      <c r="J45">
        <f>申込み用紙!J164</f>
        <v>0</v>
      </c>
      <c r="K45">
        <f>申込み用紙!K164</f>
        <v>0</v>
      </c>
      <c r="L45">
        <f>申込み用紙!L164</f>
        <v>0</v>
      </c>
    </row>
    <row r="46" spans="1:12">
      <c r="A46" t="s">
        <v>48</v>
      </c>
      <c r="B46">
        <f>申込み用紙!B165</f>
        <v>0</v>
      </c>
      <c r="C46">
        <f>申込み用紙!C165</f>
        <v>0</v>
      </c>
      <c r="D46" t="str">
        <f>申込み用紙!D165</f>
        <v/>
      </c>
      <c r="E46">
        <f>申込み用紙!E165</f>
        <v>0</v>
      </c>
      <c r="F46">
        <f>申込み用紙!F165</f>
        <v>0</v>
      </c>
      <c r="G46">
        <f>申込み用紙!G165</f>
        <v>0</v>
      </c>
      <c r="H46">
        <f>申込み用紙!H165</f>
        <v>0</v>
      </c>
      <c r="I46">
        <f>申込み用紙!I165</f>
        <v>0</v>
      </c>
      <c r="J46">
        <f>申込み用紙!J165</f>
        <v>0</v>
      </c>
      <c r="K46">
        <f>申込み用紙!K165</f>
        <v>0</v>
      </c>
      <c r="L46">
        <f>申込み用紙!L165</f>
        <v>0</v>
      </c>
    </row>
    <row r="47" spans="1:12">
      <c r="A47" t="s">
        <v>49</v>
      </c>
      <c r="B47">
        <f>申込み用紙!B166</f>
        <v>0</v>
      </c>
      <c r="C47">
        <f>申込み用紙!C166</f>
        <v>0</v>
      </c>
      <c r="D47" t="str">
        <f>申込み用紙!D166</f>
        <v/>
      </c>
      <c r="E47">
        <f>申込み用紙!E166</f>
        <v>0</v>
      </c>
      <c r="F47">
        <f>申込み用紙!F166</f>
        <v>0</v>
      </c>
      <c r="G47">
        <f>申込み用紙!G166</f>
        <v>0</v>
      </c>
      <c r="H47">
        <f>申込み用紙!H166</f>
        <v>0</v>
      </c>
      <c r="I47">
        <f>申込み用紙!I166</f>
        <v>0</v>
      </c>
      <c r="J47">
        <f>申込み用紙!J166</f>
        <v>0</v>
      </c>
      <c r="K47">
        <f>申込み用紙!K166</f>
        <v>0</v>
      </c>
      <c r="L47">
        <f>申込み用紙!L166</f>
        <v>0</v>
      </c>
    </row>
    <row r="48" spans="1:12">
      <c r="A48" t="s">
        <v>50</v>
      </c>
      <c r="B48">
        <f>申込み用紙!B167</f>
        <v>0</v>
      </c>
      <c r="C48">
        <f>申込み用紙!C167</f>
        <v>0</v>
      </c>
      <c r="D48" t="str">
        <f>申込み用紙!D167</f>
        <v/>
      </c>
      <c r="E48">
        <f>申込み用紙!E167</f>
        <v>0</v>
      </c>
      <c r="F48">
        <f>申込み用紙!F167</f>
        <v>0</v>
      </c>
      <c r="G48">
        <f>申込み用紙!G167</f>
        <v>0</v>
      </c>
      <c r="H48">
        <f>申込み用紙!H167</f>
        <v>0</v>
      </c>
      <c r="I48">
        <f>申込み用紙!I167</f>
        <v>0</v>
      </c>
      <c r="J48">
        <f>申込み用紙!J167</f>
        <v>0</v>
      </c>
      <c r="K48">
        <f>申込み用紙!K167</f>
        <v>0</v>
      </c>
      <c r="L48">
        <f>申込み用紙!L167</f>
        <v>0</v>
      </c>
    </row>
    <row r="49" spans="1:12">
      <c r="A49" t="s">
        <v>51</v>
      </c>
      <c r="B49">
        <f>申込み用紙!B168</f>
        <v>0</v>
      </c>
      <c r="C49">
        <f>申込み用紙!C168</f>
        <v>0</v>
      </c>
      <c r="D49" t="str">
        <f>申込み用紙!D168</f>
        <v/>
      </c>
      <c r="E49">
        <f>申込み用紙!E168</f>
        <v>0</v>
      </c>
      <c r="F49">
        <f>申込み用紙!F168</f>
        <v>0</v>
      </c>
      <c r="G49">
        <f>申込み用紙!G168</f>
        <v>0</v>
      </c>
      <c r="H49">
        <f>申込み用紙!H168</f>
        <v>0</v>
      </c>
      <c r="I49">
        <f>申込み用紙!I168</f>
        <v>0</v>
      </c>
      <c r="J49">
        <f>申込み用紙!J168</f>
        <v>0</v>
      </c>
      <c r="K49">
        <f>申込み用紙!K168</f>
        <v>0</v>
      </c>
      <c r="L49">
        <f>申込み用紙!L168</f>
        <v>0</v>
      </c>
    </row>
    <row r="50" spans="1:12">
      <c r="A50" t="s">
        <v>52</v>
      </c>
      <c r="B50">
        <f>申込み用紙!B169</f>
        <v>0</v>
      </c>
      <c r="C50">
        <f>申込み用紙!C169</f>
        <v>0</v>
      </c>
      <c r="D50" t="str">
        <f>申込み用紙!D169</f>
        <v/>
      </c>
      <c r="E50">
        <f>申込み用紙!E169</f>
        <v>0</v>
      </c>
      <c r="F50">
        <f>申込み用紙!F169</f>
        <v>0</v>
      </c>
      <c r="G50">
        <f>申込み用紙!G169</f>
        <v>0</v>
      </c>
      <c r="H50">
        <f>申込み用紙!H169</f>
        <v>0</v>
      </c>
      <c r="I50">
        <f>申込み用紙!I169</f>
        <v>0</v>
      </c>
      <c r="J50">
        <f>申込み用紙!J169</f>
        <v>0</v>
      </c>
      <c r="K50">
        <f>申込み用紙!K169</f>
        <v>0</v>
      </c>
      <c r="L50">
        <f>申込み用紙!L169</f>
        <v>0</v>
      </c>
    </row>
    <row r="51" spans="1:12">
      <c r="A51" t="s">
        <v>128</v>
      </c>
      <c r="B51">
        <f>申込み用紙!B170</f>
        <v>0</v>
      </c>
      <c r="C51">
        <f>申込み用紙!C170</f>
        <v>0</v>
      </c>
      <c r="D51" t="str">
        <f>申込み用紙!D170</f>
        <v/>
      </c>
      <c r="E51">
        <f>申込み用紙!E170</f>
        <v>0</v>
      </c>
      <c r="F51">
        <f>申込み用紙!F170</f>
        <v>0</v>
      </c>
      <c r="G51">
        <f>申込み用紙!G170</f>
        <v>0</v>
      </c>
      <c r="H51">
        <f>申込み用紙!H170</f>
        <v>0</v>
      </c>
      <c r="I51">
        <f>申込み用紙!I170</f>
        <v>0</v>
      </c>
      <c r="J51">
        <f>申込み用紙!J170</f>
        <v>0</v>
      </c>
      <c r="K51">
        <f>申込み用紙!K170</f>
        <v>0</v>
      </c>
      <c r="L51">
        <f>申込み用紙!L170</f>
        <v>0</v>
      </c>
    </row>
    <row r="52" spans="1:12">
      <c r="A52" t="s">
        <v>129</v>
      </c>
      <c r="B52">
        <f>申込み用紙!B171</f>
        <v>0</v>
      </c>
      <c r="C52">
        <f>申込み用紙!C171</f>
        <v>0</v>
      </c>
      <c r="D52" t="str">
        <f>申込み用紙!D171</f>
        <v/>
      </c>
      <c r="E52">
        <f>申込み用紙!E171</f>
        <v>0</v>
      </c>
      <c r="F52">
        <f>申込み用紙!F171</f>
        <v>0</v>
      </c>
      <c r="G52">
        <f>申込み用紙!G171</f>
        <v>0</v>
      </c>
      <c r="H52">
        <f>申込み用紙!H171</f>
        <v>0</v>
      </c>
      <c r="I52">
        <f>申込み用紙!I171</f>
        <v>0</v>
      </c>
      <c r="J52">
        <f>申込み用紙!J171</f>
        <v>0</v>
      </c>
      <c r="K52">
        <f>申込み用紙!K171</f>
        <v>0</v>
      </c>
      <c r="L52">
        <f>申込み用紙!L171</f>
        <v>0</v>
      </c>
    </row>
    <row r="53" spans="1:12">
      <c r="A53" t="s">
        <v>130</v>
      </c>
      <c r="B53">
        <f>申込み用紙!B172</f>
        <v>0</v>
      </c>
      <c r="C53">
        <f>申込み用紙!C172</f>
        <v>0</v>
      </c>
      <c r="D53" t="str">
        <f>申込み用紙!D172</f>
        <v/>
      </c>
      <c r="E53">
        <f>申込み用紙!E172</f>
        <v>0</v>
      </c>
      <c r="F53">
        <f>申込み用紙!F172</f>
        <v>0</v>
      </c>
      <c r="G53">
        <f>申込み用紙!G172</f>
        <v>0</v>
      </c>
      <c r="H53">
        <f>申込み用紙!H172</f>
        <v>0</v>
      </c>
      <c r="I53">
        <f>申込み用紙!I172</f>
        <v>0</v>
      </c>
      <c r="J53">
        <f>申込み用紙!J172</f>
        <v>0</v>
      </c>
      <c r="K53">
        <f>申込み用紙!K172</f>
        <v>0</v>
      </c>
      <c r="L53">
        <f>申込み用紙!L172</f>
        <v>0</v>
      </c>
    </row>
    <row r="54" spans="1:12">
      <c r="A54" t="s">
        <v>136</v>
      </c>
      <c r="B54">
        <f>申込み用紙!B173</f>
        <v>0</v>
      </c>
      <c r="C54">
        <f>申込み用紙!C173</f>
        <v>0</v>
      </c>
      <c r="D54" t="str">
        <f>申込み用紙!D173</f>
        <v/>
      </c>
      <c r="E54">
        <f>申込み用紙!E173</f>
        <v>0</v>
      </c>
      <c r="F54">
        <f>申込み用紙!F173</f>
        <v>0</v>
      </c>
      <c r="G54">
        <f>申込み用紙!G173</f>
        <v>0</v>
      </c>
      <c r="H54">
        <f>申込み用紙!H173</f>
        <v>0</v>
      </c>
      <c r="I54">
        <f>申込み用紙!I173</f>
        <v>0</v>
      </c>
      <c r="J54">
        <f>申込み用紙!J173</f>
        <v>0</v>
      </c>
      <c r="K54">
        <f>申込み用紙!K173</f>
        <v>0</v>
      </c>
      <c r="L54">
        <f>申込み用紙!L173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申込み用紙</vt:lpstr>
      <vt:lpstr>記入例</vt:lpstr>
      <vt:lpstr>基本リスト</vt:lpstr>
      <vt:lpstr>参加者リストold</vt:lpstr>
      <vt:lpstr>参加者リスト</vt:lpstr>
      <vt:lpstr>記入例!Print_Area</vt:lpstr>
      <vt:lpstr>申込み用紙!Print_Area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m-chiba-j</dc:creator>
  <cp:lastModifiedBy>米本 慶央</cp:lastModifiedBy>
  <cp:lastPrinted>2017-09-11T03:03:08Z</cp:lastPrinted>
  <dcterms:created xsi:type="dcterms:W3CDTF">2017-08-22T00:44:13Z</dcterms:created>
  <dcterms:modified xsi:type="dcterms:W3CDTF">2022-07-15T03:00:36Z</dcterms:modified>
</cp:coreProperties>
</file>