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filterPrivacy="1"/>
  <xr:revisionPtr revIDLastSave="0" documentId="13_ncr:1_{802BFE2E-9DAD-4FF0-BC4C-258AFE80F3A8}" xr6:coauthVersionLast="47" xr6:coauthVersionMax="47" xr10:uidLastSave="{00000000-0000-0000-0000-000000000000}"/>
  <bookViews>
    <workbookView xWindow="-120" yWindow="-120" windowWidth="20730" windowHeight="11160" activeTab="2" xr2:uid="{8F8B9B10-D4B7-4770-B1B7-D23D4358A0C8}"/>
  </bookViews>
  <sheets>
    <sheet name="参加票" sheetId="7" r:id="rId1"/>
    <sheet name="入力例" sheetId="10" r:id="rId2"/>
    <sheet name="欠席連絡票" sheetId="8" r:id="rId3"/>
    <sheet name="理科研学校番号" sheetId="6" r:id="rId4"/>
    <sheet name="集計表（出席）" sheetId="5" state="hidden" r:id="rId5"/>
    <sheet name="集計表（欠席）" sheetId="9" state="hidden" r:id="rId6"/>
  </sheets>
  <externalReferences>
    <externalReference r:id="rId7"/>
    <externalReference r:id="rId8"/>
  </externalReferences>
  <definedNames>
    <definedName name="data">[1]学校リスト!$A$2:$R$145</definedName>
    <definedName name="学校振込番号・依頼人名一覧">[2]基本データ!#REF!</definedName>
    <definedName name="金額">[1]基本データ!$C$5</definedName>
    <definedName name="項目">[1]学校リスト!$A$1:$Q$1</definedName>
    <definedName name="所属">[1]基本データ!$C$3</definedName>
    <definedName name="日付">[1]基本データ!$C$2</definedName>
    <definedName name="年度">[1]基本データ!#REF!</definedName>
    <definedName name="費目１">[1]基本データ!$C$6</definedName>
    <definedName name="費目２">[1]基本データ!$C$7</definedName>
    <definedName name="費目３">[1]基本データ!$C$8</definedName>
    <definedName name="部会長">[1]基本データ!$C$4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10" i="8" l="1"/>
  <c r="A10" i="10"/>
  <c r="O10" i="8" l="1"/>
  <c r="T2" i="9" s="1"/>
  <c r="O10" i="7"/>
  <c r="O10" i="10"/>
  <c r="AS2" i="5"/>
  <c r="AR2" i="5"/>
  <c r="AQ2" i="5"/>
  <c r="AP2" i="5"/>
  <c r="A2" i="9"/>
  <c r="W2" i="9"/>
  <c r="V2" i="9"/>
  <c r="U2" i="9"/>
  <c r="S2" i="9"/>
  <c r="R2" i="9"/>
  <c r="Q2" i="9"/>
  <c r="P2" i="9"/>
  <c r="O2" i="9"/>
  <c r="N2" i="9"/>
  <c r="M2" i="9"/>
  <c r="L2" i="9"/>
  <c r="K2" i="9"/>
  <c r="J2" i="9"/>
  <c r="I2" i="9"/>
  <c r="H2" i="9"/>
  <c r="G2" i="9"/>
  <c r="F2" i="9"/>
  <c r="E2" i="9"/>
  <c r="D2" i="9"/>
  <c r="C2" i="9"/>
  <c r="B2" i="9"/>
  <c r="AM2" i="5"/>
  <c r="AL2" i="5"/>
  <c r="AK2" i="5"/>
  <c r="AO2" i="5"/>
  <c r="AN2" i="5"/>
  <c r="AJ2" i="5"/>
  <c r="AI2" i="5"/>
  <c r="AH2" i="5"/>
  <c r="AG2" i="5"/>
  <c r="AF2" i="5"/>
  <c r="AE2" i="5"/>
  <c r="AD2" i="5"/>
  <c r="AC2" i="5"/>
  <c r="AB2" i="5"/>
  <c r="J2" i="5"/>
  <c r="K2" i="5"/>
  <c r="L2" i="5"/>
  <c r="M2" i="5"/>
  <c r="N2" i="5"/>
  <c r="O2" i="5"/>
  <c r="P2" i="5"/>
  <c r="Q2" i="5"/>
  <c r="R2" i="5"/>
  <c r="S2" i="5"/>
  <c r="I2" i="5"/>
  <c r="AA2" i="5"/>
  <c r="Z2" i="5"/>
  <c r="Y2" i="5"/>
  <c r="X2" i="5"/>
  <c r="W2" i="5"/>
  <c r="V2" i="5"/>
  <c r="U2" i="5"/>
  <c r="H2" i="5"/>
  <c r="G2" i="5"/>
  <c r="D2" i="5"/>
  <c r="E2" i="5"/>
  <c r="F2" i="5"/>
  <c r="C2" i="5"/>
  <c r="B2" i="5"/>
  <c r="A2" i="5" l="1"/>
  <c r="T2" i="5"/>
</calcChain>
</file>

<file path=xl/sharedStrings.xml><?xml version="1.0" encoding="utf-8"?>
<sst xmlns="http://schemas.openxmlformats.org/spreadsheetml/2006/main" count="718" uniqueCount="288">
  <si>
    <t>学校名</t>
    <rPh sb="0" eb="3">
      <t>ガッコウメイ</t>
    </rPh>
    <phoneticPr fontId="4"/>
  </si>
  <si>
    <t>分校</t>
    <rPh sb="0" eb="2">
      <t>ブンコウ</t>
    </rPh>
    <phoneticPr fontId="4"/>
  </si>
  <si>
    <t>定時制</t>
    <rPh sb="0" eb="3">
      <t>テイジセイ</t>
    </rPh>
    <phoneticPr fontId="4"/>
  </si>
  <si>
    <t>通信制</t>
    <rPh sb="0" eb="3">
      <t>ツウシンセイ</t>
    </rPh>
    <phoneticPr fontId="4"/>
  </si>
  <si>
    <t>総会</t>
    <rPh sb="0" eb="2">
      <t>ソウカイ</t>
    </rPh>
    <phoneticPr fontId="4"/>
  </si>
  <si>
    <t>会費</t>
    <rPh sb="0" eb="2">
      <t>カイヒ</t>
    </rPh>
    <phoneticPr fontId="4"/>
  </si>
  <si>
    <t>資料代</t>
    <rPh sb="0" eb="3">
      <t>シリョウダイ</t>
    </rPh>
    <phoneticPr fontId="4"/>
  </si>
  <si>
    <t>物理</t>
    <rPh sb="0" eb="2">
      <t>ブツリ</t>
    </rPh>
    <phoneticPr fontId="4"/>
  </si>
  <si>
    <t>化学</t>
    <rPh sb="0" eb="2">
      <t>カガク</t>
    </rPh>
    <phoneticPr fontId="4"/>
  </si>
  <si>
    <t>生物</t>
    <rPh sb="0" eb="2">
      <t>セイブツ</t>
    </rPh>
    <phoneticPr fontId="4"/>
  </si>
  <si>
    <t>地学</t>
    <rPh sb="0" eb="2">
      <t>チガク</t>
    </rPh>
    <phoneticPr fontId="4"/>
  </si>
  <si>
    <t>実験</t>
    <rPh sb="0" eb="2">
      <t>ジッケン</t>
    </rPh>
    <phoneticPr fontId="4"/>
  </si>
  <si>
    <t>学級数</t>
    <rPh sb="0" eb="3">
      <t>ガッキュウスウ</t>
    </rPh>
    <phoneticPr fontId="4"/>
  </si>
  <si>
    <t>総会資料数※</t>
    <rPh sb="0" eb="2">
      <t>ソウカイ</t>
    </rPh>
    <rPh sb="2" eb="4">
      <t>シリョウ</t>
    </rPh>
    <rPh sb="4" eb="5">
      <t>スウ</t>
    </rPh>
    <phoneticPr fontId="4"/>
  </si>
  <si>
    <t>※講師を除く理科教員全員に配布</t>
    <rPh sb="1" eb="3">
      <t>コウシ</t>
    </rPh>
    <rPh sb="4" eb="5">
      <t>ノゾ</t>
    </rPh>
    <rPh sb="6" eb="8">
      <t>リカ</t>
    </rPh>
    <rPh sb="8" eb="10">
      <t>キョウイン</t>
    </rPh>
    <rPh sb="10" eb="12">
      <t>ゼンイン</t>
    </rPh>
    <rPh sb="13" eb="15">
      <t>ハイフ</t>
    </rPh>
    <phoneticPr fontId="4"/>
  </si>
  <si>
    <t>理科主任名</t>
    <rPh sb="0" eb="2">
      <t>リカ</t>
    </rPh>
    <rPh sb="2" eb="4">
      <t>シュニン</t>
    </rPh>
    <rPh sb="4" eb="5">
      <t>メイ</t>
    </rPh>
    <phoneticPr fontId="4"/>
  </si>
  <si>
    <t>(円）</t>
    <rPh sb="1" eb="2">
      <t>エン</t>
    </rPh>
    <phoneticPr fontId="4"/>
  </si>
  <si>
    <t xml:space="preserve">
合計額</t>
    <rPh sb="1" eb="4">
      <t>ゴウケイガク</t>
    </rPh>
    <phoneticPr fontId="4"/>
  </si>
  <si>
    <t>資料を購入する部会の欄に○印を記入して下さい。</t>
    <phoneticPr fontId="4"/>
  </si>
  <si>
    <t>総会資料数</t>
    <rPh sb="0" eb="2">
      <t>ソウカイ</t>
    </rPh>
    <rPh sb="2" eb="4">
      <t>シリョウ</t>
    </rPh>
    <rPh sb="4" eb="5">
      <t>スウ</t>
    </rPh>
    <phoneticPr fontId="4"/>
  </si>
  <si>
    <t>会費4500</t>
    <rPh sb="0" eb="2">
      <t>カイヒ</t>
    </rPh>
    <phoneticPr fontId="4"/>
  </si>
  <si>
    <t>会費2500</t>
    <rPh sb="0" eb="2">
      <t>カイヒ</t>
    </rPh>
    <phoneticPr fontId="4"/>
  </si>
  <si>
    <t>会費1500</t>
    <rPh sb="0" eb="2">
      <t>カイヒ</t>
    </rPh>
    <phoneticPr fontId="4"/>
  </si>
  <si>
    <t>会費0</t>
    <rPh sb="0" eb="2">
      <t>カイヒ</t>
    </rPh>
    <phoneticPr fontId="4"/>
  </si>
  <si>
    <t>資料代100</t>
    <rPh sb="0" eb="3">
      <t>シリョウダイ</t>
    </rPh>
    <phoneticPr fontId="4"/>
  </si>
  <si>
    <t>資料代0</t>
    <rPh sb="0" eb="3">
      <t>シリョウダイ</t>
    </rPh>
    <phoneticPr fontId="4"/>
  </si>
  <si>
    <t>物理0</t>
    <rPh sb="0" eb="2">
      <t>ブツリ</t>
    </rPh>
    <phoneticPr fontId="4"/>
  </si>
  <si>
    <t>化学800</t>
    <rPh sb="0" eb="2">
      <t>カガク</t>
    </rPh>
    <phoneticPr fontId="4"/>
  </si>
  <si>
    <t>生物1000</t>
    <rPh sb="0" eb="2">
      <t>セイブツ</t>
    </rPh>
    <phoneticPr fontId="4"/>
  </si>
  <si>
    <t>地学1000</t>
    <rPh sb="0" eb="2">
      <t>チガク</t>
    </rPh>
    <phoneticPr fontId="4"/>
  </si>
  <si>
    <t>実験1000</t>
    <rPh sb="0" eb="2">
      <t>ジッケン</t>
    </rPh>
    <phoneticPr fontId="4"/>
  </si>
  <si>
    <t>合計額</t>
    <rPh sb="0" eb="3">
      <t>ゴウケイガク</t>
    </rPh>
    <phoneticPr fontId="4"/>
  </si>
  <si>
    <t>宮城県高等学校理科研究会　県理研学校番号・振込名　一覧表</t>
    <rPh sb="0" eb="3">
      <t>ミヤギケン</t>
    </rPh>
    <rPh sb="3" eb="5">
      <t>コウトウ</t>
    </rPh>
    <rPh sb="5" eb="7">
      <t>ガッコウ</t>
    </rPh>
    <rPh sb="7" eb="9">
      <t>リカ</t>
    </rPh>
    <rPh sb="9" eb="12">
      <t>ケンキュウカイ</t>
    </rPh>
    <rPh sb="13" eb="14">
      <t>ケン</t>
    </rPh>
    <rPh sb="14" eb="16">
      <t>リケン</t>
    </rPh>
    <rPh sb="16" eb="18">
      <t>ガッコウ</t>
    </rPh>
    <rPh sb="18" eb="20">
      <t>バンゴウ</t>
    </rPh>
    <rPh sb="21" eb="23">
      <t>フリコミ</t>
    </rPh>
    <rPh sb="23" eb="24">
      <t>メイ</t>
    </rPh>
    <rPh sb="25" eb="28">
      <t>イチランヒョウ</t>
    </rPh>
    <phoneticPr fontId="4"/>
  </si>
  <si>
    <t>学校番号</t>
    <rPh sb="0" eb="2">
      <t>ガッコウ</t>
    </rPh>
    <rPh sb="2" eb="4">
      <t>バンゴウ</t>
    </rPh>
    <phoneticPr fontId="10"/>
  </si>
  <si>
    <t>支部</t>
  </si>
  <si>
    <t>公私</t>
    <rPh sb="0" eb="2">
      <t>コウシ</t>
    </rPh>
    <phoneticPr fontId="11"/>
  </si>
  <si>
    <t>学校名</t>
  </si>
  <si>
    <t>1-1</t>
  </si>
  <si>
    <t>仙南</t>
    <rPh sb="0" eb="2">
      <t>センナン</t>
    </rPh>
    <phoneticPr fontId="11"/>
  </si>
  <si>
    <t>県立</t>
    <rPh sb="0" eb="1">
      <t>ケン</t>
    </rPh>
    <rPh sb="1" eb="2">
      <t>リツ</t>
    </rPh>
    <phoneticPr fontId="11"/>
  </si>
  <si>
    <t>宮城県白石高等学校</t>
  </si>
  <si>
    <t>1-2</t>
  </si>
  <si>
    <t>宮城県白石高等学校 七ヶ宿校</t>
  </si>
  <si>
    <t>宮城県蔵王高等学校</t>
  </si>
  <si>
    <t>宮城県白石工業高等学校</t>
  </si>
  <si>
    <t>宮城県村田高等学校</t>
  </si>
  <si>
    <t>宮城県柴田農林高等学校</t>
  </si>
  <si>
    <t>宮城県柴田農林高等学校 川崎校</t>
  </si>
  <si>
    <t>6-1</t>
  </si>
  <si>
    <t>宮城県大河原商業高等学校</t>
  </si>
  <si>
    <t>6-2</t>
  </si>
  <si>
    <t>宮城県大河原商業高等学校 定時制</t>
  </si>
  <si>
    <t>宮城県柴田高等学校</t>
  </si>
  <si>
    <t>宮城県角田高等学校</t>
  </si>
  <si>
    <t>宮城県伊具高等学校</t>
  </si>
  <si>
    <t>宮城県名取高等学校</t>
  </si>
  <si>
    <t>宮城県名取高等学校 定時制</t>
  </si>
  <si>
    <t>宮城県名取北高等学校</t>
  </si>
  <si>
    <t>宮城県亘理高等学校</t>
  </si>
  <si>
    <t>宮城県農業高等学校</t>
  </si>
  <si>
    <t>仙塩</t>
    <rPh sb="0" eb="2">
      <t>センエン</t>
    </rPh>
    <phoneticPr fontId="11"/>
  </si>
  <si>
    <t>宮城県仙台第一高等学校</t>
  </si>
  <si>
    <t>宮城県仙台二華高等学校</t>
    <rPh sb="3" eb="5">
      <t>センダイ</t>
    </rPh>
    <rPh sb="5" eb="6">
      <t>ニ</t>
    </rPh>
    <rPh sb="6" eb="7">
      <t>カ</t>
    </rPh>
    <phoneticPr fontId="11"/>
  </si>
  <si>
    <t>宮城県仙台三桜高等学校</t>
    <rPh sb="3" eb="5">
      <t>センダイ</t>
    </rPh>
    <rPh sb="5" eb="7">
      <t>サンオウ</t>
    </rPh>
    <phoneticPr fontId="11"/>
  </si>
  <si>
    <t>宮城県仙台向山高等学校</t>
  </si>
  <si>
    <t>宮城県仙台南高等学校</t>
  </si>
  <si>
    <t>宮城県仙台西高等学校</t>
  </si>
  <si>
    <t>宮城県仙台東高等学校</t>
  </si>
  <si>
    <t>宮城県工業高等学校</t>
  </si>
  <si>
    <t>市立</t>
    <rPh sb="0" eb="2">
      <t>シリツ</t>
    </rPh>
    <phoneticPr fontId="11"/>
  </si>
  <si>
    <t>仙台市立仙台工業高等学校</t>
    <rPh sb="0" eb="4">
      <t>センダイシリツ</t>
    </rPh>
    <phoneticPr fontId="11"/>
  </si>
  <si>
    <t>仙台市立仙台工業高等学校　定時制</t>
    <rPh sb="0" eb="4">
      <t>センダイシリツ</t>
    </rPh>
    <rPh sb="13" eb="16">
      <t>テイジセイ</t>
    </rPh>
    <phoneticPr fontId="11"/>
  </si>
  <si>
    <t>宮城県仙台第二高等学校</t>
  </si>
  <si>
    <t>宮城県仙台第三高等学校</t>
  </si>
  <si>
    <t>宮城県宮城第一高等学校</t>
    <rPh sb="3" eb="5">
      <t>ミヤギ</t>
    </rPh>
    <phoneticPr fontId="11"/>
  </si>
  <si>
    <t>宮城県宮城広瀬高等学校</t>
  </si>
  <si>
    <t>宮城県泉高等学校</t>
  </si>
  <si>
    <t>宮城県泉松陵高等学校</t>
  </si>
  <si>
    <t>宮城県泉館山高等学校</t>
  </si>
  <si>
    <t>宮城県宮城野高等学校</t>
  </si>
  <si>
    <t>仙台市立仙台高等学校</t>
    <rPh sb="0" eb="4">
      <t>センダイシリツ</t>
    </rPh>
    <phoneticPr fontId="11"/>
  </si>
  <si>
    <t>仙台市立仙台商業高等学校</t>
    <rPh sb="0" eb="4">
      <t>センダイシリツ</t>
    </rPh>
    <phoneticPr fontId="11"/>
  </si>
  <si>
    <t>仙台市立仙台青陵中等教育学校</t>
    <rPh sb="0" eb="2">
      <t>センダイ</t>
    </rPh>
    <rPh sb="2" eb="4">
      <t>シリツ</t>
    </rPh>
    <rPh sb="4" eb="6">
      <t>センダイ</t>
    </rPh>
    <rPh sb="6" eb="8">
      <t>セイリョウ</t>
    </rPh>
    <rPh sb="8" eb="10">
      <t>チュウトウ</t>
    </rPh>
    <rPh sb="10" eb="12">
      <t>キョウイク</t>
    </rPh>
    <rPh sb="12" eb="14">
      <t>ガッコウ</t>
    </rPh>
    <phoneticPr fontId="11"/>
  </si>
  <si>
    <t>宮城県塩釜高等学校</t>
  </si>
  <si>
    <t>宮城県多賀城高等学校</t>
  </si>
  <si>
    <t>宮城県松島高等学校</t>
  </si>
  <si>
    <t>宮城県利府高等学校</t>
  </si>
  <si>
    <t>宮城県黒川高等学校</t>
  </si>
  <si>
    <t>宮城県富谷高等学校</t>
  </si>
  <si>
    <t>大崎</t>
    <rPh sb="0" eb="2">
      <t>オオサキ</t>
    </rPh>
    <phoneticPr fontId="11"/>
  </si>
  <si>
    <t>宮城県古川高等学校</t>
  </si>
  <si>
    <t>宮城県古川黎明高等学校</t>
  </si>
  <si>
    <t>宮城県岩出山高等学校</t>
  </si>
  <si>
    <t>宮城県中新田高等学校</t>
  </si>
  <si>
    <t>宮城県松山高等学校</t>
  </si>
  <si>
    <t>宮城県加美農業高等学校</t>
  </si>
  <si>
    <t>宮城県古川工業高等学校</t>
  </si>
  <si>
    <t>宮城県古川工業高等学校 定時制</t>
  </si>
  <si>
    <t>宮城県鹿島台商業高等学校</t>
  </si>
  <si>
    <t>宮城県涌谷高等学校</t>
  </si>
  <si>
    <t>宮城県小牛田農林高等学校</t>
  </si>
  <si>
    <t>宮城県南郷高等学校</t>
  </si>
  <si>
    <t>仙北</t>
    <rPh sb="0" eb="1">
      <t>セン</t>
    </rPh>
    <rPh sb="1" eb="2">
      <t>ホク</t>
    </rPh>
    <phoneticPr fontId="11"/>
  </si>
  <si>
    <t>宮城県佐沼高等学校</t>
  </si>
  <si>
    <t>宮城県佐沼高等学校 定時制</t>
  </si>
  <si>
    <t>宮城県登米高等学校</t>
  </si>
  <si>
    <t>宮城県登米総合産業高等学校</t>
    <rPh sb="3" eb="5">
      <t>トメ</t>
    </rPh>
    <rPh sb="5" eb="7">
      <t>ソウゴウ</t>
    </rPh>
    <rPh sb="7" eb="9">
      <t>サンギョウ</t>
    </rPh>
    <phoneticPr fontId="11"/>
  </si>
  <si>
    <t>宮城県築館高等学校</t>
  </si>
  <si>
    <t>宮城県岩ケ崎高等学校</t>
  </si>
  <si>
    <t>宮城県迫桜高等学校</t>
  </si>
  <si>
    <t>宮城県一迫商業高等学校</t>
  </si>
  <si>
    <t>石巻</t>
    <rPh sb="0" eb="2">
      <t>イシノマキ</t>
    </rPh>
    <phoneticPr fontId="11"/>
  </si>
  <si>
    <t>宮城県石巻高等学校</t>
  </si>
  <si>
    <t>宮城県石巻好文館高等学校</t>
    <rPh sb="5" eb="6">
      <t>コウ</t>
    </rPh>
    <rPh sb="6" eb="7">
      <t>ブン</t>
    </rPh>
    <rPh sb="7" eb="8">
      <t>カン</t>
    </rPh>
    <phoneticPr fontId="11"/>
  </si>
  <si>
    <t>宮城県石巻西高等学校</t>
  </si>
  <si>
    <t>宮城県石巻北高等学校</t>
    <rPh sb="0" eb="3">
      <t>ミヤギケン</t>
    </rPh>
    <rPh sb="3" eb="5">
      <t>イシノマキ</t>
    </rPh>
    <rPh sb="5" eb="6">
      <t>キタ</t>
    </rPh>
    <rPh sb="6" eb="8">
      <t>コウトウ</t>
    </rPh>
    <rPh sb="8" eb="10">
      <t>ガッコウ</t>
    </rPh>
    <phoneticPr fontId="11"/>
  </si>
  <si>
    <t>宮城県石巻北高等学校 飯野川校</t>
    <rPh sb="3" eb="5">
      <t>イシノマキ</t>
    </rPh>
    <rPh sb="5" eb="6">
      <t>キタ</t>
    </rPh>
    <rPh sb="11" eb="12">
      <t>メシ</t>
    </rPh>
    <rPh sb="12" eb="13">
      <t>ノ</t>
    </rPh>
    <rPh sb="13" eb="14">
      <t>カワ</t>
    </rPh>
    <rPh sb="14" eb="15">
      <t>コウ</t>
    </rPh>
    <phoneticPr fontId="11"/>
  </si>
  <si>
    <t>宮城県水産高等学校</t>
  </si>
  <si>
    <t>宮城県石巻工業高等学校</t>
  </si>
  <si>
    <t>宮城県石巻商業高等学校</t>
  </si>
  <si>
    <t>石巻市立桜坂高等学校</t>
    <rPh sb="4" eb="6">
      <t>サクラザカ</t>
    </rPh>
    <phoneticPr fontId="11"/>
  </si>
  <si>
    <t>宮城県気仙沼高等学校</t>
  </si>
  <si>
    <t>宮城県気仙沼高等学校 定時制</t>
  </si>
  <si>
    <t>宮城県本吉響高等学校</t>
  </si>
  <si>
    <t>宮城県気仙沼向洋高等学校</t>
  </si>
  <si>
    <t>宮城県美田園高等学校</t>
    <rPh sb="0" eb="3">
      <t>ミヤギケン</t>
    </rPh>
    <rPh sb="3" eb="4">
      <t>ビ</t>
    </rPh>
    <rPh sb="4" eb="5">
      <t>タ</t>
    </rPh>
    <rPh sb="5" eb="6">
      <t>ソノ</t>
    </rPh>
    <rPh sb="6" eb="8">
      <t>コウトウ</t>
    </rPh>
    <phoneticPr fontId="11"/>
  </si>
  <si>
    <t>宮城県立視覚支援学校</t>
    <rPh sb="4" eb="6">
      <t>シカク</t>
    </rPh>
    <rPh sb="6" eb="8">
      <t>シエン</t>
    </rPh>
    <phoneticPr fontId="11"/>
  </si>
  <si>
    <t>宮城県立聴覚支援学校</t>
    <rPh sb="4" eb="6">
      <t>チョウカク</t>
    </rPh>
    <rPh sb="6" eb="8">
      <t>シエン</t>
    </rPh>
    <phoneticPr fontId="11"/>
  </si>
  <si>
    <t>宮城県立光明支援学校</t>
  </si>
  <si>
    <t>宮城県立利府支援学校</t>
  </si>
  <si>
    <t>宮城県立名取支援学校</t>
  </si>
  <si>
    <t>宮城県立西多賀支援学校</t>
  </si>
  <si>
    <t>宮城県立拓桃支援学校</t>
  </si>
  <si>
    <t>宮城県立船岡支援学校</t>
  </si>
  <si>
    <t>宮城県立山元支援学校</t>
  </si>
  <si>
    <t>宮城県立角田支援学校</t>
  </si>
  <si>
    <t>宮城県立石巻支援学校</t>
  </si>
  <si>
    <t>宮城県立支援学校小牛田高等学園</t>
  </si>
  <si>
    <t>宮城県立金成支援学校</t>
  </si>
  <si>
    <t>宮城県立迫支援学校</t>
  </si>
  <si>
    <t>宮城県立気仙沼支援学校</t>
  </si>
  <si>
    <t>宮城県立古川支援学校</t>
  </si>
  <si>
    <t>宮城県立支援学校岩沼高等学園</t>
  </si>
  <si>
    <t>宮城県立小松島支援学校</t>
    <rPh sb="0" eb="2">
      <t>ミヤギ</t>
    </rPh>
    <rPh sb="2" eb="4">
      <t>ケンリツ</t>
    </rPh>
    <rPh sb="4" eb="7">
      <t>コマツシマ</t>
    </rPh>
    <rPh sb="7" eb="9">
      <t>シエン</t>
    </rPh>
    <rPh sb="9" eb="11">
      <t>ガッコウ</t>
    </rPh>
    <phoneticPr fontId="11"/>
  </si>
  <si>
    <t>県立</t>
    <rPh sb="0" eb="2">
      <t>ケンリツ</t>
    </rPh>
    <phoneticPr fontId="10"/>
  </si>
  <si>
    <t>宮城県立支援学校女川高等学園</t>
    <rPh sb="0" eb="2">
      <t>ミヤギ</t>
    </rPh>
    <rPh sb="2" eb="4">
      <t>ケンリツ</t>
    </rPh>
    <rPh sb="4" eb="6">
      <t>シエン</t>
    </rPh>
    <rPh sb="6" eb="8">
      <t>ガッコウ</t>
    </rPh>
    <rPh sb="8" eb="10">
      <t>オナガワ</t>
    </rPh>
    <rPh sb="10" eb="12">
      <t>コウトウ</t>
    </rPh>
    <rPh sb="12" eb="14">
      <t>ガクエン</t>
    </rPh>
    <phoneticPr fontId="10"/>
  </si>
  <si>
    <t>私立</t>
    <rPh sb="0" eb="2">
      <t>シリツ</t>
    </rPh>
    <phoneticPr fontId="11"/>
  </si>
  <si>
    <t>東北学院高等学校</t>
  </si>
  <si>
    <t>聖和学園高等学校</t>
  </si>
  <si>
    <t>宮城学院高等学校</t>
  </si>
  <si>
    <t>仙台白百合学園高等学校</t>
  </si>
  <si>
    <t>尚絅学院高等学校</t>
  </si>
  <si>
    <t>常盤木学園高等学校</t>
  </si>
  <si>
    <t>仙台育英学園高等学校</t>
  </si>
  <si>
    <t>東北高等学校</t>
  </si>
  <si>
    <t>聖ウルスラ学院英智高等学校</t>
  </si>
  <si>
    <t>仙台城南高等学校</t>
    <rPh sb="0" eb="1">
      <t>センダイ</t>
    </rPh>
    <rPh sb="1" eb="3">
      <t>ジョウナン</t>
    </rPh>
    <phoneticPr fontId="11"/>
  </si>
  <si>
    <t>東北学院榴ヶ岡高等学校</t>
  </si>
  <si>
    <t>東北生活文化大学高等学校</t>
  </si>
  <si>
    <t>聖ドミニコ学院高等学校</t>
  </si>
  <si>
    <t>古川学園高等学校</t>
  </si>
  <si>
    <t>大崎中央高等学校</t>
  </si>
  <si>
    <t>東陵高等学校</t>
  </si>
  <si>
    <t>西山学院高等学校</t>
  </si>
  <si>
    <t>仙塩</t>
    <rPh sb="0" eb="2">
      <t>センエン</t>
    </rPh>
    <phoneticPr fontId="10"/>
  </si>
  <si>
    <t>私立</t>
    <rPh sb="0" eb="2">
      <t>シリツ</t>
    </rPh>
    <phoneticPr fontId="10"/>
  </si>
  <si>
    <t>石巻</t>
    <rPh sb="0" eb="2">
      <t>イシノマキ</t>
    </rPh>
    <phoneticPr fontId="10"/>
  </si>
  <si>
    <t>日本ウェルネス高校宮城</t>
    <rPh sb="0" eb="2">
      <t>ニホン</t>
    </rPh>
    <rPh sb="7" eb="9">
      <t>コウコウ</t>
    </rPh>
    <rPh sb="9" eb="11">
      <t>ミヤギ</t>
    </rPh>
    <phoneticPr fontId="10"/>
  </si>
  <si>
    <t>国立</t>
    <rPh sb="0" eb="2">
      <t>コクリツ</t>
    </rPh>
    <phoneticPr fontId="11"/>
  </si>
  <si>
    <t>宮城教育大学附属特別支援学校</t>
  </si>
  <si>
    <t>仙台市立鶴谷特別支援学校</t>
  </si>
  <si>
    <t>いずみ高等支援学校</t>
    <rPh sb="3" eb="5">
      <t>コウトウ</t>
    </rPh>
    <rPh sb="5" eb="7">
      <t>シエン</t>
    </rPh>
    <rPh sb="7" eb="9">
      <t>ガッコウ</t>
    </rPh>
    <phoneticPr fontId="10"/>
  </si>
  <si>
    <t>125-1</t>
    <phoneticPr fontId="10"/>
  </si>
  <si>
    <t>仙南</t>
    <rPh sb="0" eb="2">
      <t>センナン</t>
    </rPh>
    <phoneticPr fontId="10"/>
  </si>
  <si>
    <t>国立</t>
    <rPh sb="0" eb="2">
      <t>コクリツ</t>
    </rPh>
    <phoneticPr fontId="10"/>
  </si>
  <si>
    <t>国立仙台高等専門学校　名取</t>
    <rPh sb="0" eb="2">
      <t>コクリツ</t>
    </rPh>
    <rPh sb="2" eb="4">
      <t>センダイ</t>
    </rPh>
    <rPh sb="4" eb="6">
      <t>コウトウ</t>
    </rPh>
    <rPh sb="6" eb="8">
      <t>センモン</t>
    </rPh>
    <rPh sb="8" eb="10">
      <t>ガッコウ</t>
    </rPh>
    <rPh sb="11" eb="13">
      <t>ナト</t>
    </rPh>
    <phoneticPr fontId="10"/>
  </si>
  <si>
    <t>125-2</t>
    <phoneticPr fontId="10"/>
  </si>
  <si>
    <t>国立仙台高等専門学校　広瀬</t>
    <rPh sb="0" eb="2">
      <t>コクリツ</t>
    </rPh>
    <rPh sb="2" eb="4">
      <t>センダイ</t>
    </rPh>
    <rPh sb="4" eb="6">
      <t>コウトウ</t>
    </rPh>
    <rPh sb="6" eb="8">
      <t>センモン</t>
    </rPh>
    <rPh sb="8" eb="10">
      <t>ガッコウ</t>
    </rPh>
    <rPh sb="11" eb="13">
      <t>ヒロセ</t>
    </rPh>
    <phoneticPr fontId="10"/>
  </si>
  <si>
    <t>氏名</t>
    <rPh sb="0" eb="2">
      <t>シメイ</t>
    </rPh>
    <phoneticPr fontId="4"/>
  </si>
  <si>
    <t>学校名</t>
    <rPh sb="0" eb="2">
      <t>ガッコウ</t>
    </rPh>
    <rPh sb="2" eb="3">
      <t>メイ</t>
    </rPh>
    <phoneticPr fontId="4"/>
  </si>
  <si>
    <t>４．各部会総会は中止とし，各部役員会として各部役員および秋季総会担当者等の代表者のみ参加で実施をお願いします。</t>
    <rPh sb="2" eb="3">
      <t>カク</t>
    </rPh>
    <rPh sb="3" eb="5">
      <t>ブカイ</t>
    </rPh>
    <rPh sb="5" eb="7">
      <t>ソウカイ</t>
    </rPh>
    <rPh sb="8" eb="10">
      <t>チュウシ</t>
    </rPh>
    <rPh sb="13" eb="15">
      <t>カクブ</t>
    </rPh>
    <rPh sb="15" eb="18">
      <t>ヤクインカイ</t>
    </rPh>
    <rPh sb="21" eb="23">
      <t>カクブ</t>
    </rPh>
    <rPh sb="23" eb="25">
      <t>ヤクイン</t>
    </rPh>
    <rPh sb="28" eb="30">
      <t>シュウキ</t>
    </rPh>
    <rPh sb="30" eb="32">
      <t>ソウカイ</t>
    </rPh>
    <rPh sb="32" eb="35">
      <t>タントウシャ</t>
    </rPh>
    <rPh sb="35" eb="36">
      <t>トウ</t>
    </rPh>
    <rPh sb="37" eb="40">
      <t>ダイヒョウシャ</t>
    </rPh>
    <rPh sb="42" eb="44">
      <t>サンカ</t>
    </rPh>
    <rPh sb="45" eb="47">
      <t>ジッシ</t>
    </rPh>
    <rPh sb="49" eb="50">
      <t>ネガ</t>
    </rPh>
    <phoneticPr fontId="4"/>
  </si>
  <si>
    <t>総会および各部会役員会参加者名</t>
    <rPh sb="0" eb="2">
      <t>ソウカイ</t>
    </rPh>
    <rPh sb="5" eb="8">
      <t>カクブカイ</t>
    </rPh>
    <rPh sb="8" eb="11">
      <t>ヤクインカイ</t>
    </rPh>
    <rPh sb="11" eb="14">
      <t>サンカシャ</t>
    </rPh>
    <rPh sb="14" eb="15">
      <t>メイ</t>
    </rPh>
    <phoneticPr fontId="4"/>
  </si>
  <si>
    <t>県理研学校番号</t>
    <rPh sb="0" eb="1">
      <t>ケン</t>
    </rPh>
    <rPh sb="1" eb="3">
      <t>リケン</t>
    </rPh>
    <rPh sb="3" eb="5">
      <t>ガッコウ</t>
    </rPh>
    <rPh sb="5" eb="7">
      <t>バンゴウ</t>
    </rPh>
    <phoneticPr fontId="4"/>
  </si>
  <si>
    <t>←参加する部会に〇印を入力</t>
    <rPh sb="1" eb="3">
      <t>サンカ</t>
    </rPh>
    <rPh sb="5" eb="7">
      <t>ブカイ</t>
    </rPh>
    <rPh sb="9" eb="10">
      <t>ジルシ</t>
    </rPh>
    <rPh sb="11" eb="13">
      <t>ニュウリョク</t>
    </rPh>
    <phoneticPr fontId="4"/>
  </si>
  <si>
    <t>すべて欠席の場合は次シートの欠席連絡票をご記入下さい。</t>
    <rPh sb="3" eb="5">
      <t>ケッセキ</t>
    </rPh>
    <rPh sb="6" eb="8">
      <t>バアイ</t>
    </rPh>
    <rPh sb="9" eb="10">
      <t>ツギ</t>
    </rPh>
    <rPh sb="14" eb="16">
      <t>ケッセキ</t>
    </rPh>
    <rPh sb="16" eb="19">
      <t>レンラクヒョウ</t>
    </rPh>
    <rPh sb="21" eb="23">
      <t>キニュウ</t>
    </rPh>
    <rPh sb="23" eb="24">
      <t>クダ</t>
    </rPh>
    <phoneticPr fontId="4"/>
  </si>
  <si>
    <t>下記のア，イを選択して下さい。</t>
    <rPh sb="0" eb="2">
      <t>カキ</t>
    </rPh>
    <rPh sb="7" eb="9">
      <t>センタク</t>
    </rPh>
    <rPh sb="11" eb="12">
      <t>クダ</t>
    </rPh>
    <phoneticPr fontId="4"/>
  </si>
  <si>
    <t>高等学校に依頼しました。</t>
    <rPh sb="0" eb="4">
      <t>コウトウガッコウ</t>
    </rPh>
    <rPh sb="5" eb="7">
      <t>イライ</t>
    </rPh>
    <phoneticPr fontId="4"/>
  </si>
  <si>
    <t>ア，会費納入・資料購入を</t>
    <rPh sb="2" eb="4">
      <t>カイヒ</t>
    </rPh>
    <rPh sb="4" eb="6">
      <t>ノウニュウ</t>
    </rPh>
    <rPh sb="7" eb="9">
      <t>シリョウ</t>
    </rPh>
    <rPh sb="9" eb="11">
      <t>コウニュウ</t>
    </rPh>
    <phoneticPr fontId="4"/>
  </si>
  <si>
    <t>県理科研究会番号</t>
    <phoneticPr fontId="4"/>
  </si>
  <si>
    <r>
      <t>七十七銀行　八幡町支店　普通　口座番号</t>
    </r>
    <r>
      <rPr>
        <b/>
        <sz val="10.5"/>
        <color theme="1"/>
        <rFont val="Century"/>
        <family val="1"/>
      </rPr>
      <t>5031935</t>
    </r>
  </si>
  <si>
    <t>３．総会会費及び資料代の欄に〇印を記入し合計金額を釣銭のないようにご準備ください。</t>
    <rPh sb="2" eb="4">
      <t>ソウカイ</t>
    </rPh>
    <rPh sb="4" eb="6">
      <t>カイヒ</t>
    </rPh>
    <rPh sb="6" eb="7">
      <t>オヨ</t>
    </rPh>
    <rPh sb="8" eb="10">
      <t>シリョウ</t>
    </rPh>
    <rPh sb="10" eb="11">
      <t>ダイ</t>
    </rPh>
    <rPh sb="12" eb="13">
      <t>ラン</t>
    </rPh>
    <rPh sb="14" eb="16">
      <t>マルジルシ</t>
    </rPh>
    <rPh sb="17" eb="19">
      <t>キニュウ</t>
    </rPh>
    <rPh sb="20" eb="22">
      <t>ゴウケイ</t>
    </rPh>
    <rPh sb="22" eb="24">
      <t>キンガク</t>
    </rPh>
    <rPh sb="25" eb="27">
      <t>ツリセン</t>
    </rPh>
    <rPh sb="34" eb="36">
      <t>ジュンビ</t>
    </rPh>
    <phoneticPr fontId="4"/>
  </si>
  <si>
    <t>３．総会会費及び資料代の欄に〇印を記入し合計金額を下記の口座にお支払ください。</t>
    <rPh sb="2" eb="4">
      <t>ソウカイ</t>
    </rPh>
    <rPh sb="4" eb="6">
      <t>カイヒ</t>
    </rPh>
    <rPh sb="6" eb="7">
      <t>オヨ</t>
    </rPh>
    <rPh sb="8" eb="10">
      <t>シリョウ</t>
    </rPh>
    <rPh sb="10" eb="11">
      <t>ダイ</t>
    </rPh>
    <rPh sb="12" eb="13">
      <t>ラン</t>
    </rPh>
    <rPh sb="14" eb="16">
      <t>マルジルシ</t>
    </rPh>
    <rPh sb="17" eb="19">
      <t>キニュウ</t>
    </rPh>
    <rPh sb="20" eb="22">
      <t>ゴウケイ</t>
    </rPh>
    <rPh sb="22" eb="24">
      <t>キンガク</t>
    </rPh>
    <rPh sb="25" eb="27">
      <t>カキ</t>
    </rPh>
    <rPh sb="28" eb="30">
      <t>コウザ</t>
    </rPh>
    <rPh sb="32" eb="34">
      <t>シハライ</t>
    </rPh>
    <phoneticPr fontId="4"/>
  </si>
  <si>
    <t>物理部会１</t>
    <rPh sb="0" eb="2">
      <t>ブツリ</t>
    </rPh>
    <rPh sb="2" eb="4">
      <t>ブカイ</t>
    </rPh>
    <phoneticPr fontId="4"/>
  </si>
  <si>
    <t>物理部会２</t>
    <rPh sb="0" eb="2">
      <t>ブツリ</t>
    </rPh>
    <rPh sb="2" eb="4">
      <t>ブカイ</t>
    </rPh>
    <phoneticPr fontId="4"/>
  </si>
  <si>
    <t>物理部会３</t>
    <rPh sb="0" eb="2">
      <t>ブツリ</t>
    </rPh>
    <rPh sb="2" eb="4">
      <t>ブカイ</t>
    </rPh>
    <phoneticPr fontId="4"/>
  </si>
  <si>
    <t>化学部会１</t>
    <rPh sb="0" eb="3">
      <t>カガクブ</t>
    </rPh>
    <rPh sb="3" eb="4">
      <t>カイ</t>
    </rPh>
    <phoneticPr fontId="4"/>
  </si>
  <si>
    <t>化学部会２</t>
    <rPh sb="0" eb="3">
      <t>カガクブ</t>
    </rPh>
    <rPh sb="3" eb="4">
      <t>カイ</t>
    </rPh>
    <phoneticPr fontId="4"/>
  </si>
  <si>
    <t>化学部会３</t>
    <rPh sb="0" eb="3">
      <t>カガクブ</t>
    </rPh>
    <rPh sb="3" eb="4">
      <t>カイ</t>
    </rPh>
    <phoneticPr fontId="4"/>
  </si>
  <si>
    <t>生物部会１</t>
    <rPh sb="0" eb="2">
      <t>セイブツ</t>
    </rPh>
    <rPh sb="2" eb="4">
      <t>ブカイ</t>
    </rPh>
    <phoneticPr fontId="4"/>
  </si>
  <si>
    <t>生物部会２</t>
    <rPh sb="0" eb="2">
      <t>セイブツ</t>
    </rPh>
    <rPh sb="2" eb="4">
      <t>ブカイ</t>
    </rPh>
    <phoneticPr fontId="4"/>
  </si>
  <si>
    <t>生物部会３</t>
    <rPh sb="0" eb="2">
      <t>セイブツ</t>
    </rPh>
    <rPh sb="2" eb="4">
      <t>ブカイ</t>
    </rPh>
    <phoneticPr fontId="4"/>
  </si>
  <si>
    <t>地学部会１</t>
    <rPh sb="0" eb="2">
      <t>チガク</t>
    </rPh>
    <rPh sb="2" eb="4">
      <t>ブカイ</t>
    </rPh>
    <phoneticPr fontId="4"/>
  </si>
  <si>
    <t>地学部会２</t>
    <rPh sb="0" eb="2">
      <t>チガク</t>
    </rPh>
    <rPh sb="2" eb="4">
      <t>ブカイ</t>
    </rPh>
    <phoneticPr fontId="4"/>
  </si>
  <si>
    <t>地学部会３</t>
    <rPh sb="0" eb="2">
      <t>チガク</t>
    </rPh>
    <rPh sb="2" eb="4">
      <t>ブカイ</t>
    </rPh>
    <phoneticPr fontId="4"/>
  </si>
  <si>
    <t>参加者１</t>
    <rPh sb="0" eb="3">
      <t>サンカシャ</t>
    </rPh>
    <phoneticPr fontId="4"/>
  </si>
  <si>
    <t>参加者２</t>
    <rPh sb="0" eb="3">
      <t>サンカシャ</t>
    </rPh>
    <phoneticPr fontId="4"/>
  </si>
  <si>
    <t>参加者３</t>
    <rPh sb="0" eb="3">
      <t>サンカシャ</t>
    </rPh>
    <phoneticPr fontId="4"/>
  </si>
  <si>
    <t>実験1</t>
    <rPh sb="0" eb="2">
      <t>ジッケン</t>
    </rPh>
    <phoneticPr fontId="4"/>
  </si>
  <si>
    <t>実験2</t>
    <rPh sb="0" eb="2">
      <t>ジッケン</t>
    </rPh>
    <phoneticPr fontId="4"/>
  </si>
  <si>
    <t>実験3</t>
    <rPh sb="0" eb="2">
      <t>ジッケン</t>
    </rPh>
    <phoneticPr fontId="4"/>
  </si>
  <si>
    <t>定通１</t>
    <rPh sb="0" eb="1">
      <t>テイ</t>
    </rPh>
    <rPh sb="1" eb="2">
      <t>ツウ</t>
    </rPh>
    <phoneticPr fontId="4"/>
  </si>
  <si>
    <t>定通２</t>
    <rPh sb="0" eb="1">
      <t>テイ</t>
    </rPh>
    <rPh sb="1" eb="2">
      <t>ツウ</t>
    </rPh>
    <phoneticPr fontId="4"/>
  </si>
  <si>
    <t>定通３</t>
    <rPh sb="0" eb="1">
      <t>テイ</t>
    </rPh>
    <rPh sb="1" eb="2">
      <t>ツウ</t>
    </rPh>
    <phoneticPr fontId="4"/>
  </si>
  <si>
    <t>イ，会費・資料購入代金を下記に振り込みますので，資料を送付して下さい。</t>
    <rPh sb="2" eb="4">
      <t>カイヒ</t>
    </rPh>
    <rPh sb="5" eb="7">
      <t>シリョウ</t>
    </rPh>
    <rPh sb="7" eb="9">
      <t>コウニュウ</t>
    </rPh>
    <rPh sb="9" eb="11">
      <t>ダイキン</t>
    </rPh>
    <rPh sb="12" eb="14">
      <t>カキ</t>
    </rPh>
    <rPh sb="15" eb="16">
      <t>フ</t>
    </rPh>
    <rPh sb="17" eb="18">
      <t>コ</t>
    </rPh>
    <rPh sb="24" eb="26">
      <t>シリョウ</t>
    </rPh>
    <rPh sb="27" eb="29">
      <t>ソウフ</t>
    </rPh>
    <rPh sb="31" eb="32">
      <t>クダ</t>
    </rPh>
    <phoneticPr fontId="4"/>
  </si>
  <si>
    <t>ア</t>
    <phoneticPr fontId="4"/>
  </si>
  <si>
    <t>学校</t>
    <rPh sb="0" eb="2">
      <t>ガッコウ</t>
    </rPh>
    <phoneticPr fontId="4"/>
  </si>
  <si>
    <t>イ</t>
    <phoneticPr fontId="4"/>
  </si>
  <si>
    <t>↑学校名を選べば自動で出ます</t>
    <rPh sb="1" eb="3">
      <t>ガッコウ</t>
    </rPh>
    <rPh sb="3" eb="4">
      <t>メイ</t>
    </rPh>
    <rPh sb="5" eb="6">
      <t>エラ</t>
    </rPh>
    <rPh sb="8" eb="10">
      <t>ジドウ</t>
    </rPh>
    <rPh sb="11" eb="12">
      <t>デ</t>
    </rPh>
    <phoneticPr fontId="4"/>
  </si>
  <si>
    <t>1．総会会費欄は，学級数に応じた金額に○印を記入して下さい。
   10学級以上は4500円，９学級以下は2500円，特別支援学校は1500円です。
　ただし分校・定時制は独立校扱いの希望の場合は会費「4500」（又は「2500」）・資料「1000」に
　○印，それ以外は会費「０」・資料代「０」に○印を記入して下さい。</t>
    <rPh sb="2" eb="4">
      <t>ソウカイ</t>
    </rPh>
    <rPh sb="4" eb="6">
      <t>カイヒ</t>
    </rPh>
    <rPh sb="6" eb="7">
      <t>ラン</t>
    </rPh>
    <rPh sb="9" eb="11">
      <t>ガッキュウ</t>
    </rPh>
    <rPh sb="11" eb="12">
      <t>スウ</t>
    </rPh>
    <rPh sb="13" eb="14">
      <t>オウ</t>
    </rPh>
    <rPh sb="16" eb="18">
      <t>キンガク</t>
    </rPh>
    <rPh sb="20" eb="21">
      <t>シルシ</t>
    </rPh>
    <rPh sb="22" eb="24">
      <t>キニュウ</t>
    </rPh>
    <rPh sb="26" eb="27">
      <t>クダ</t>
    </rPh>
    <rPh sb="36" eb="38">
      <t>ガッキュウ</t>
    </rPh>
    <rPh sb="38" eb="40">
      <t>イジョウ</t>
    </rPh>
    <rPh sb="45" eb="46">
      <t>エン</t>
    </rPh>
    <rPh sb="107" eb="108">
      <t>マタ</t>
    </rPh>
    <rPh sb="117" eb="119">
      <t>シリョウ</t>
    </rPh>
    <rPh sb="136" eb="138">
      <t>カイヒ</t>
    </rPh>
    <rPh sb="142" eb="145">
      <t>シリョウダイ</t>
    </rPh>
    <phoneticPr fontId="4"/>
  </si>
  <si>
    <t>○</t>
  </si>
  <si>
    <t>参加者４</t>
    <rPh sb="0" eb="3">
      <t>サンカシャ</t>
    </rPh>
    <phoneticPr fontId="4"/>
  </si>
  <si>
    <t>参加者５</t>
    <rPh sb="0" eb="3">
      <t>サンカシャ</t>
    </rPh>
    <phoneticPr fontId="4"/>
  </si>
  <si>
    <t>参加者６</t>
    <rPh sb="0" eb="3">
      <t>サンカシャ</t>
    </rPh>
    <phoneticPr fontId="4"/>
  </si>
  <si>
    <t>理科研役員が学校代表を兼ねてもかまいません。理科研役員が校内にいる場合は学校代表と複数名の参加でかまいせん。</t>
    <rPh sb="0" eb="2">
      <t>リカ</t>
    </rPh>
    <rPh sb="2" eb="3">
      <t>ケン</t>
    </rPh>
    <rPh sb="3" eb="5">
      <t>ヤクイン</t>
    </rPh>
    <rPh sb="6" eb="8">
      <t>ガッコウ</t>
    </rPh>
    <rPh sb="8" eb="10">
      <t>ダイヒョウ</t>
    </rPh>
    <rPh sb="11" eb="12">
      <t>カ</t>
    </rPh>
    <rPh sb="22" eb="24">
      <t>リカ</t>
    </rPh>
    <rPh sb="24" eb="25">
      <t>ケン</t>
    </rPh>
    <rPh sb="25" eb="27">
      <t>ヤクイン</t>
    </rPh>
    <rPh sb="28" eb="30">
      <t>コウナイ</t>
    </rPh>
    <rPh sb="33" eb="35">
      <t>バアイ</t>
    </rPh>
    <rPh sb="36" eb="38">
      <t>ガッコウ</t>
    </rPh>
    <rPh sb="38" eb="40">
      <t>ダイヒョウ</t>
    </rPh>
    <rPh sb="41" eb="43">
      <t>フクスウ</t>
    </rPh>
    <rPh sb="43" eb="44">
      <t>メイ</t>
    </rPh>
    <rPh sb="45" eb="47">
      <t>サンカ</t>
    </rPh>
    <phoneticPr fontId="4"/>
  </si>
  <si>
    <t>1．総会会費欄は，学級数に応じた金額に○印を記入して下さい。
　10学級以上4500円， ９学級以下は2500円，特別支援学校は1500円です。
　ただし分校・定時制は独立校扱いの希望の場合は会費「4500」（又は「2500」）・資料「1000」に
　○印，それ以外は会費「０」・資料代「０」に○印を記入して下さい。</t>
    <rPh sb="2" eb="4">
      <t>ソウカイ</t>
    </rPh>
    <rPh sb="4" eb="6">
      <t>カイヒ</t>
    </rPh>
    <rPh sb="6" eb="7">
      <t>ラン</t>
    </rPh>
    <rPh sb="9" eb="11">
      <t>ガッキュウ</t>
    </rPh>
    <rPh sb="11" eb="12">
      <t>スウ</t>
    </rPh>
    <rPh sb="13" eb="14">
      <t>オウ</t>
    </rPh>
    <rPh sb="16" eb="18">
      <t>キンガク</t>
    </rPh>
    <rPh sb="20" eb="21">
      <t>シルシ</t>
    </rPh>
    <rPh sb="22" eb="24">
      <t>キニュウ</t>
    </rPh>
    <rPh sb="26" eb="27">
      <t>クダ</t>
    </rPh>
    <rPh sb="34" eb="36">
      <t>ガッキュウ</t>
    </rPh>
    <rPh sb="36" eb="38">
      <t>イジョウ</t>
    </rPh>
    <rPh sb="42" eb="43">
      <t>エン</t>
    </rPh>
    <rPh sb="105" eb="106">
      <t>マタ</t>
    </rPh>
    <rPh sb="115" eb="117">
      <t>シリョウ</t>
    </rPh>
    <rPh sb="134" eb="136">
      <t>カイヒ</t>
    </rPh>
    <rPh sb="140" eb="143">
      <t>シリョウダイ</t>
    </rPh>
    <phoneticPr fontId="4"/>
  </si>
  <si>
    <t>宮城県大河原産業高等学校</t>
    <rPh sb="6" eb="8">
      <t>サンギョウ</t>
    </rPh>
    <phoneticPr fontId="11"/>
  </si>
  <si>
    <t>7-1</t>
    <phoneticPr fontId="11"/>
  </si>
  <si>
    <t>7-2</t>
  </si>
  <si>
    <t>11-1</t>
    <phoneticPr fontId="11"/>
  </si>
  <si>
    <t>11-2</t>
  </si>
  <si>
    <t>23-1</t>
    <phoneticPr fontId="11"/>
  </si>
  <si>
    <t>23-2</t>
  </si>
  <si>
    <t>47-1</t>
    <phoneticPr fontId="11"/>
  </si>
  <si>
    <t>47-2</t>
  </si>
  <si>
    <t>52-1</t>
    <phoneticPr fontId="11"/>
  </si>
  <si>
    <t>52-2</t>
  </si>
  <si>
    <t>62-1</t>
  </si>
  <si>
    <t>62-1</t>
    <phoneticPr fontId="11"/>
  </si>
  <si>
    <t>62-2</t>
  </si>
  <si>
    <t>67-1</t>
    <phoneticPr fontId="11"/>
  </si>
  <si>
    <t>67-2</t>
  </si>
  <si>
    <t>宮城県南三陸高等学校</t>
    <rPh sb="3" eb="4">
      <t>ミナミ</t>
    </rPh>
    <rPh sb="4" eb="6">
      <t>サンリク</t>
    </rPh>
    <phoneticPr fontId="11"/>
  </si>
  <si>
    <t>72-1</t>
    <phoneticPr fontId="11"/>
  </si>
  <si>
    <t>宮城県第二工業高等学校(定）</t>
    <rPh sb="3" eb="5">
      <t>ダイニ</t>
    </rPh>
    <rPh sb="12" eb="13">
      <t>テイ</t>
    </rPh>
    <phoneticPr fontId="11"/>
  </si>
  <si>
    <t>宮城県貞山高等学校(定・昼）</t>
    <rPh sb="10" eb="11">
      <t>テイ</t>
    </rPh>
    <rPh sb="12" eb="13">
      <t>ヒル</t>
    </rPh>
    <phoneticPr fontId="11"/>
  </si>
  <si>
    <t>72-2</t>
  </si>
  <si>
    <t>宮城県貞山高等学校(定・夜）</t>
    <rPh sb="10" eb="11">
      <t>テイ</t>
    </rPh>
    <rPh sb="12" eb="13">
      <t>ヨル</t>
    </rPh>
    <phoneticPr fontId="11"/>
  </si>
  <si>
    <t>73-1</t>
    <phoneticPr fontId="11"/>
  </si>
  <si>
    <t>73-2</t>
  </si>
  <si>
    <t>宮城県田尻さくら高等学校(定・Ⅰ部）</t>
    <rPh sb="16" eb="17">
      <t>ブ</t>
    </rPh>
    <phoneticPr fontId="11"/>
  </si>
  <si>
    <t>宮城県田尻さくら高等学校(定・Ⅱ部）</t>
    <rPh sb="13" eb="14">
      <t>テイ</t>
    </rPh>
    <phoneticPr fontId="11"/>
  </si>
  <si>
    <t>74-1</t>
    <phoneticPr fontId="11"/>
  </si>
  <si>
    <t>宮城県東松島高等学校(定・Ⅰ部）</t>
    <phoneticPr fontId="11"/>
  </si>
  <si>
    <t>74-2</t>
  </si>
  <si>
    <t>74-3</t>
  </si>
  <si>
    <t>宮城県東松島高等学校(定・Ⅱ部）</t>
    <phoneticPr fontId="11"/>
  </si>
  <si>
    <t>宮城県東松島高等学校(定・Ⅲ部）</t>
    <phoneticPr fontId="11"/>
  </si>
  <si>
    <t>75-1</t>
    <phoneticPr fontId="11"/>
  </si>
  <si>
    <t>75-2</t>
  </si>
  <si>
    <t>仙台市立仙台大志高等学校(定・Ⅰ部）</t>
    <rPh sb="0" eb="4">
      <t>センダイシリツ</t>
    </rPh>
    <rPh sb="4" eb="6">
      <t>センダイ</t>
    </rPh>
    <rPh sb="6" eb="8">
      <t>タイシ</t>
    </rPh>
    <phoneticPr fontId="11"/>
  </si>
  <si>
    <t>76</t>
    <phoneticPr fontId="11"/>
  </si>
  <si>
    <t>104-1</t>
    <phoneticPr fontId="11"/>
  </si>
  <si>
    <t>104-2</t>
  </si>
  <si>
    <t>仙台白百合学園高等学校(通）</t>
    <rPh sb="12" eb="13">
      <t>ツウ</t>
    </rPh>
    <phoneticPr fontId="11"/>
  </si>
  <si>
    <t>107-1</t>
    <phoneticPr fontId="11"/>
  </si>
  <si>
    <t>107-2</t>
  </si>
  <si>
    <t>仙台育英学園高等学校(通）</t>
    <rPh sb="11" eb="12">
      <t>ツウ</t>
    </rPh>
    <phoneticPr fontId="11"/>
  </si>
  <si>
    <t>仙台大学付属明成高等学校</t>
    <rPh sb="0" eb="2">
      <t>センダイ</t>
    </rPh>
    <rPh sb="2" eb="4">
      <t>ダイガク</t>
    </rPh>
    <rPh sb="4" eb="6">
      <t>フゾク</t>
    </rPh>
    <phoneticPr fontId="11"/>
  </si>
  <si>
    <t>飛鳥未来きずな高校(通）</t>
    <rPh sb="0" eb="2">
      <t>アスカ</t>
    </rPh>
    <rPh sb="2" eb="4">
      <t>ミライ</t>
    </rPh>
    <rPh sb="7" eb="9">
      <t>コウコウ</t>
    </rPh>
    <rPh sb="10" eb="11">
      <t>ツウ</t>
    </rPh>
    <phoneticPr fontId="10"/>
  </si>
  <si>
    <t>支援学校仙台みらい高等学園</t>
    <rPh sb="0" eb="2">
      <t>シエン</t>
    </rPh>
    <rPh sb="2" eb="4">
      <t>ガッコウ</t>
    </rPh>
    <rPh sb="4" eb="6">
      <t>センダイ</t>
    </rPh>
    <rPh sb="9" eb="11">
      <t>コウトウ</t>
    </rPh>
    <rPh sb="11" eb="13">
      <t>ガクエン</t>
    </rPh>
    <phoneticPr fontId="11"/>
  </si>
  <si>
    <t>中川　貴仁</t>
    <rPh sb="0" eb="2">
      <t>ナカガワ</t>
    </rPh>
    <rPh sb="3" eb="4">
      <t>タカ</t>
    </rPh>
    <rPh sb="4" eb="5">
      <t>ジン</t>
    </rPh>
    <phoneticPr fontId="4"/>
  </si>
  <si>
    <t>菅憲史</t>
    <rPh sb="0" eb="3">
      <t>カンケンシ</t>
    </rPh>
    <phoneticPr fontId="4"/>
  </si>
  <si>
    <t>米本慶央</t>
    <rPh sb="0" eb="2">
      <t>ヨネモト</t>
    </rPh>
    <rPh sb="2" eb="4">
      <t>ケイオウ</t>
    </rPh>
    <phoneticPr fontId="4"/>
  </si>
  <si>
    <t>深澤恭子</t>
    <rPh sb="0" eb="2">
      <t>フカサワ</t>
    </rPh>
    <rPh sb="2" eb="4">
      <t>キョウコ</t>
    </rPh>
    <phoneticPr fontId="4"/>
  </si>
  <si>
    <t>山内淳史</t>
    <rPh sb="0" eb="2">
      <t>ヤマウチ</t>
    </rPh>
    <rPh sb="2" eb="3">
      <t>アツシ</t>
    </rPh>
    <rPh sb="3" eb="4">
      <t>シ</t>
    </rPh>
    <phoneticPr fontId="4"/>
  </si>
  <si>
    <t>なまえ　宮城県高等学校理科研究会　代表　菅　　憲史</t>
    <rPh sb="4" eb="7">
      <t>ミヤギケン</t>
    </rPh>
    <rPh sb="7" eb="11">
      <t>コウトウガッコウ</t>
    </rPh>
    <rPh sb="11" eb="13">
      <t>リカ</t>
    </rPh>
    <rPh sb="13" eb="16">
      <t>ケンキュウカイ</t>
    </rPh>
    <rPh sb="20" eb="21">
      <t>カン</t>
    </rPh>
    <rPh sb="23" eb="25">
      <t>ケンシ</t>
    </rPh>
    <phoneticPr fontId="18" alignment="distributed"/>
  </si>
  <si>
    <t>令和６年度　理科研究会・各部会参加票</t>
    <rPh sb="0" eb="2">
      <t>レイワ</t>
    </rPh>
    <rPh sb="3" eb="5">
      <t>ネンド</t>
    </rPh>
    <rPh sb="6" eb="8">
      <t>リカ</t>
    </rPh>
    <rPh sb="8" eb="11">
      <t>ケンキュウカイ</t>
    </rPh>
    <rPh sb="12" eb="15">
      <t>カクブカイ</t>
    </rPh>
    <rPh sb="15" eb="18">
      <t>サンカヒョウ</t>
    </rPh>
    <phoneticPr fontId="4"/>
  </si>
  <si>
    <t>〃</t>
    <phoneticPr fontId="4"/>
  </si>
  <si>
    <t>総会、部会への参加者</t>
    <rPh sb="3" eb="5">
      <t>ブカイ</t>
    </rPh>
    <rPh sb="7" eb="9">
      <t>サンカ</t>
    </rPh>
    <rPh sb="9" eb="10">
      <t>シャ</t>
    </rPh>
    <phoneticPr fontId="4"/>
  </si>
  <si>
    <t>氏　名</t>
    <rPh sb="0" eb="1">
      <t>シ</t>
    </rPh>
    <rPh sb="2" eb="3">
      <t>ナ</t>
    </rPh>
    <phoneticPr fontId="4"/>
  </si>
  <si>
    <t>令和6年度　理科研究会・各部会参加票</t>
    <rPh sb="0" eb="2">
      <t>レイワ</t>
    </rPh>
    <rPh sb="3" eb="5">
      <t>ネンド</t>
    </rPh>
    <rPh sb="6" eb="8">
      <t>リカ</t>
    </rPh>
    <rPh sb="8" eb="11">
      <t>ケンキュウカイ</t>
    </rPh>
    <rPh sb="12" eb="15">
      <t>カクブカイ</t>
    </rPh>
    <rPh sb="15" eb="18">
      <t>サンカヒョウ</t>
    </rPh>
    <phoneticPr fontId="4"/>
  </si>
  <si>
    <t>中川貴仁</t>
    <rPh sb="0" eb="2">
      <t>ナカガワ</t>
    </rPh>
    <rPh sb="2" eb="4">
      <t>タカヒト</t>
    </rPh>
    <phoneticPr fontId="4"/>
  </si>
  <si>
    <t>令和６年度　理科研究会欠席連絡票</t>
    <rPh sb="0" eb="2">
      <t>レイワ</t>
    </rPh>
    <rPh sb="3" eb="5">
      <t>ネンド</t>
    </rPh>
    <rPh sb="6" eb="8">
      <t>リカ</t>
    </rPh>
    <rPh sb="8" eb="11">
      <t>ケンキュウカイ</t>
    </rPh>
    <rPh sb="11" eb="13">
      <t>ケッセキ</t>
    </rPh>
    <rPh sb="13" eb="15">
      <t>レンラク</t>
    </rPh>
    <rPh sb="15" eb="16">
      <t>ヒョウ</t>
    </rPh>
    <phoneticPr fontId="4"/>
  </si>
  <si>
    <r>
      <rPr>
        <b/>
        <sz val="11"/>
        <color theme="1"/>
        <rFont val="游ゴシック"/>
        <family val="3"/>
        <charset val="128"/>
        <scheme val="minor"/>
      </rPr>
      <t>２．Eメールは，令和６年５月2日（木）1２：０0までにお願いします。</t>
    </r>
    <r>
      <rPr>
        <sz val="11"/>
        <color theme="1"/>
        <rFont val="游ゴシック"/>
        <family val="2"/>
        <scheme val="minor"/>
      </rPr>
      <t xml:space="preserve">
</t>
    </r>
    <rPh sb="8" eb="10">
      <t>レイワ</t>
    </rPh>
    <rPh sb="11" eb="12">
      <t>ネン</t>
    </rPh>
    <rPh sb="13" eb="14">
      <t>ガツ</t>
    </rPh>
    <rPh sb="15" eb="16">
      <t>ニチ</t>
    </rPh>
    <rPh sb="17" eb="18">
      <t>キ</t>
    </rPh>
    <rPh sb="28" eb="29">
      <t>ネガ</t>
    </rPh>
    <phoneticPr fontId="4"/>
  </si>
  <si>
    <r>
      <rPr>
        <b/>
        <sz val="11"/>
        <color theme="1"/>
        <rFont val="游ゴシック"/>
        <family val="3"/>
        <charset val="128"/>
        <scheme val="minor"/>
      </rPr>
      <t>２．Eメールは，令和6年5月2日（木）1２：０0までにお願いします。</t>
    </r>
    <r>
      <rPr>
        <sz val="11"/>
        <color theme="1"/>
        <rFont val="游ゴシック"/>
        <family val="2"/>
        <scheme val="minor"/>
      </rPr>
      <t xml:space="preserve">
</t>
    </r>
    <rPh sb="8" eb="10">
      <t>レイワ</t>
    </rPh>
    <rPh sb="11" eb="12">
      <t>ネン</t>
    </rPh>
    <rPh sb="13" eb="14">
      <t>ガツ</t>
    </rPh>
    <rPh sb="15" eb="16">
      <t>ニチ</t>
    </rPh>
    <rPh sb="17" eb="18">
      <t>キ</t>
    </rPh>
    <rPh sb="28" eb="29">
      <t>ネガ</t>
    </rPh>
    <phoneticPr fontId="4"/>
  </si>
  <si>
    <r>
      <t>※</t>
    </r>
    <r>
      <rPr>
        <sz val="7"/>
        <color theme="1"/>
        <rFont val="Times New Roman"/>
        <family val="1"/>
      </rPr>
      <t xml:space="preserve">  </t>
    </r>
    <r>
      <rPr>
        <b/>
        <sz val="12"/>
        <color theme="1"/>
        <rFont val="ＭＳ 明朝"/>
        <family val="1"/>
        <charset val="128"/>
      </rPr>
      <t>今回希望生徒がいましたら、（生徒個人の参加で）講演のみ傍聴可です。</t>
    </r>
  </si>
  <si>
    <r>
      <t>分かる範囲でお願いします。</t>
    </r>
    <r>
      <rPr>
        <b/>
        <u/>
        <sz val="11"/>
        <color theme="1"/>
        <rFont val="游ゴシック"/>
        <family val="3"/>
        <charset val="128"/>
        <scheme val="minor"/>
      </rPr>
      <t>　　　　名傍聴希望</t>
    </r>
    <rPh sb="0" eb="1">
      <t>ワ</t>
    </rPh>
    <rPh sb="3" eb="5">
      <t>ハンイ</t>
    </rPh>
    <rPh sb="7" eb="8">
      <t>ネガ</t>
    </rPh>
    <rPh sb="17" eb="22">
      <t>メイボウチョウキボウ</t>
    </rPh>
    <phoneticPr fontId="4"/>
  </si>
  <si>
    <r>
      <t>分かる範囲でお願いします。</t>
    </r>
    <r>
      <rPr>
        <b/>
        <u/>
        <sz val="11"/>
        <color theme="1"/>
        <rFont val="游ゴシック"/>
        <family val="3"/>
        <charset val="128"/>
        <scheme val="minor"/>
      </rPr>
      <t>　　2　　名傍聴希望</t>
    </r>
    <rPh sb="0" eb="1">
      <t>ワ</t>
    </rPh>
    <rPh sb="3" eb="5">
      <t>ハンイ</t>
    </rPh>
    <rPh sb="7" eb="8">
      <t>ネガ</t>
    </rPh>
    <rPh sb="18" eb="23">
      <t>メイボウチョウキボウ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</si>
</sst>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5" formatCode="&quot;¥&quot;#,##0;&quot;¥&quot;\-#,##0"/>
  </numFmts>
  <fonts count="32" x14ac:knownFonts="1">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3"/>
      <charset val="128"/>
      <scheme val="minor"/>
    </font>
    <font>
      <sz val="22"/>
      <color theme="1"/>
      <name val="游ゴシック"/>
      <family val="2"/>
      <scheme val="minor"/>
    </font>
    <font>
      <sz val="22"/>
      <color theme="1"/>
      <name val="游ゴシック"/>
      <family val="3"/>
      <charset val="128"/>
      <scheme val="minor"/>
    </font>
    <font>
      <b/>
      <sz val="11"/>
      <color theme="1"/>
      <name val="游ゴシック"/>
      <family val="3"/>
      <charset val="128"/>
      <scheme val="minor"/>
    </font>
    <font>
      <sz val="12"/>
      <color theme="1"/>
      <name val="游ゴシック"/>
      <family val="3"/>
      <charset val="128"/>
      <scheme val="minor"/>
    </font>
    <font>
      <sz val="12"/>
      <color theme="1"/>
      <name val="游ゴシック"/>
      <family val="2"/>
      <charset val="128"/>
      <scheme val="minor"/>
    </font>
    <font>
      <sz val="6"/>
      <name val="游ゴシック"/>
      <family val="2"/>
      <charset val="128"/>
      <scheme val="minor"/>
    </font>
    <font>
      <sz val="14"/>
      <color theme="1"/>
      <name val="ＤＦ平成明朝体W7"/>
      <family val="3"/>
      <charset val="128"/>
    </font>
    <font>
      <sz val="11"/>
      <color theme="1"/>
      <name val="ＭＳ ゴシック"/>
      <family val="3"/>
      <charset val="128"/>
    </font>
    <font>
      <sz val="11"/>
      <color theme="1"/>
      <name val="ＤＨＰ特太ゴシック体"/>
      <family val="3"/>
      <charset val="128"/>
    </font>
    <font>
      <sz val="14"/>
      <color theme="1"/>
      <name val="ＤＦ特太ゴシック体"/>
      <family val="3"/>
      <charset val="128"/>
    </font>
    <font>
      <sz val="18"/>
      <color theme="1"/>
      <name val="ＤＦ特太ゴシック体"/>
      <family val="3"/>
      <charset val="128"/>
    </font>
    <font>
      <b/>
      <sz val="10.5"/>
      <color theme="1"/>
      <name val="Century"/>
      <family val="1"/>
    </font>
    <font>
      <b/>
      <sz val="10.5"/>
      <color theme="1"/>
      <name val="ＭＳ 明朝"/>
      <family val="1"/>
      <charset val="128"/>
    </font>
    <font>
      <sz val="5"/>
      <name val="ＭＳ 明朝"/>
      <family val="1"/>
      <charset val="128"/>
    </font>
    <font>
      <b/>
      <sz val="11"/>
      <color theme="1"/>
      <name val="ＤＨＰ特太ゴシック体"/>
      <family val="3"/>
      <charset val="128"/>
    </font>
    <font>
      <b/>
      <sz val="11"/>
      <color theme="1"/>
      <name val="ＤＦ特太ゴシック体"/>
      <family val="3"/>
      <charset val="128"/>
    </font>
    <font>
      <sz val="10.5"/>
      <color theme="1"/>
      <name val="ＭＳ 明朝"/>
      <family val="1"/>
      <charset val="128"/>
    </font>
    <font>
      <sz val="10.5"/>
      <name val="Century"/>
      <family val="1"/>
    </font>
    <font>
      <u/>
      <sz val="11"/>
      <color theme="10"/>
      <name val="游ゴシック"/>
      <family val="2"/>
      <scheme val="minor"/>
    </font>
    <font>
      <sz val="11"/>
      <color theme="1"/>
      <name val="ＤＦ特太ゴシック体"/>
      <family val="3"/>
      <charset val="128"/>
    </font>
    <font>
      <sz val="11"/>
      <color theme="0"/>
      <name val="游ゴシック"/>
      <family val="2"/>
      <scheme val="minor"/>
    </font>
    <font>
      <b/>
      <sz val="11"/>
      <color theme="0"/>
      <name val="ＤＦ特太ゴシック体"/>
      <family val="3"/>
      <charset val="128"/>
    </font>
    <font>
      <sz val="11"/>
      <color theme="1"/>
      <name val="游ゴシック"/>
      <family val="3"/>
      <charset val="128"/>
      <scheme val="minor"/>
    </font>
    <font>
      <sz val="12"/>
      <color theme="1"/>
      <name val="ＭＳ 明朝"/>
      <family val="1"/>
      <charset val="128"/>
    </font>
    <font>
      <sz val="7"/>
      <color theme="1"/>
      <name val="Times New Roman"/>
      <family val="1"/>
    </font>
    <font>
      <b/>
      <sz val="12"/>
      <color theme="1"/>
      <name val="ＭＳ 明朝"/>
      <family val="1"/>
      <charset val="128"/>
    </font>
    <font>
      <b/>
      <u/>
      <sz val="11"/>
      <color theme="1"/>
      <name val="游ゴシック"/>
      <family val="3"/>
      <charset val="128"/>
      <scheme val="minor"/>
    </font>
  </fonts>
  <fills count="4">
    <fill>
      <patternFill patternType="none"/>
    </fill>
    <fill>
      <patternFill patternType="gray125"/>
    </fill>
    <fill>
      <patternFill patternType="solid">
        <fgColor theme="6" tint="0.79998168889431442"/>
        <bgColor indexed="64"/>
      </patternFill>
    </fill>
    <fill>
      <patternFill patternType="solid">
        <fgColor theme="2" tint="-9.9978637043366805E-2"/>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medium">
        <color indexed="64"/>
      </top>
      <bottom style="medium">
        <color indexed="64"/>
      </bottom>
      <diagonal/>
    </border>
    <border>
      <left/>
      <right style="thin">
        <color indexed="64"/>
      </right>
      <top/>
      <bottom/>
      <diagonal/>
    </border>
    <border>
      <left/>
      <right/>
      <top/>
      <bottom style="thin">
        <color indexed="64"/>
      </bottom>
      <diagonal/>
    </border>
    <border>
      <left style="thin">
        <color auto="1"/>
      </left>
      <right style="thin">
        <color auto="1"/>
      </right>
      <top style="thin">
        <color auto="1"/>
      </top>
      <bottom style="medium">
        <color auto="1"/>
      </bottom>
      <diagonal/>
    </border>
    <border>
      <left style="medium">
        <color auto="1"/>
      </left>
      <right/>
      <top style="medium">
        <color auto="1"/>
      </top>
      <bottom style="medium">
        <color auto="1"/>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top style="medium">
        <color auto="1"/>
      </top>
      <bottom/>
      <diagonal/>
    </border>
    <border>
      <left style="medium">
        <color indexed="64"/>
      </left>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s>
  <cellStyleXfs count="4">
    <xf numFmtId="0" fontId="0" fillId="0" borderId="0"/>
    <xf numFmtId="0" fontId="3" fillId="0" borderId="0">
      <alignment vertical="center"/>
    </xf>
    <xf numFmtId="0" fontId="2" fillId="0" borderId="0">
      <alignment vertical="center"/>
    </xf>
    <xf numFmtId="0" fontId="23" fillId="0" borderId="0" applyNumberFormat="0" applyFill="0" applyBorder="0" applyAlignment="0" applyProtection="0"/>
  </cellStyleXfs>
  <cellXfs count="115">
    <xf numFmtId="0" fontId="0" fillId="0" borderId="0" xfId="0"/>
    <xf numFmtId="0" fontId="0" fillId="0" borderId="1" xfId="0" applyBorder="1"/>
    <xf numFmtId="0" fontId="0" fillId="0" borderId="0" xfId="0" applyBorder="1" applyAlignment="1">
      <alignment horizontal="center"/>
    </xf>
    <xf numFmtId="0" fontId="0" fillId="0" borderId="0" xfId="0" applyBorder="1" applyAlignment="1"/>
    <xf numFmtId="0" fontId="0" fillId="0" borderId="5" xfId="0" applyFont="1" applyBorder="1" applyAlignment="1" applyProtection="1">
      <alignment horizontal="center" vertical="center"/>
      <protection locked="0"/>
    </xf>
    <xf numFmtId="0" fontId="0" fillId="0" borderId="6" xfId="0" applyFont="1" applyBorder="1" applyAlignment="1" applyProtection="1">
      <alignment horizontal="center" vertical="center"/>
      <protection locked="0"/>
    </xf>
    <xf numFmtId="0" fontId="0" fillId="0" borderId="7" xfId="0" applyFont="1" applyBorder="1" applyAlignment="1" applyProtection="1">
      <alignment horizontal="center" vertical="center"/>
      <protection locked="0"/>
    </xf>
    <xf numFmtId="5" fontId="0" fillId="0" borderId="3" xfId="0" applyNumberFormat="1" applyBorder="1"/>
    <xf numFmtId="0" fontId="0" fillId="0" borderId="0" xfId="0" applyBorder="1" applyAlignment="1">
      <alignment vertical="top" wrapText="1"/>
    </xf>
    <xf numFmtId="0" fontId="2" fillId="2" borderId="15" xfId="2" applyFill="1" applyBorder="1" applyAlignment="1">
      <alignment horizontal="center" vertical="center" wrapText="1"/>
    </xf>
    <xf numFmtId="0" fontId="12" fillId="2" borderId="15" xfId="2" applyFont="1" applyFill="1" applyBorder="1" applyAlignment="1">
      <alignment horizontal="center" vertical="center" wrapText="1"/>
    </xf>
    <xf numFmtId="0" fontId="2" fillId="0" borderId="17" xfId="2" applyBorder="1" applyAlignment="1">
      <alignment horizontal="center" vertical="center"/>
    </xf>
    <xf numFmtId="0" fontId="2" fillId="0" borderId="17" xfId="2" applyBorder="1">
      <alignment vertical="center"/>
    </xf>
    <xf numFmtId="0" fontId="2" fillId="0" borderId="1" xfId="2" applyBorder="1" applyAlignment="1">
      <alignment horizontal="center" vertical="center"/>
    </xf>
    <xf numFmtId="0" fontId="2" fillId="0" borderId="1" xfId="2" applyBorder="1">
      <alignment vertical="center"/>
    </xf>
    <xf numFmtId="0" fontId="0" fillId="0" borderId="0" xfId="0" applyAlignment="1">
      <alignment horizontal="left" vertical="top"/>
    </xf>
    <xf numFmtId="0" fontId="0" fillId="0" borderId="4" xfId="0" applyBorder="1" applyAlignment="1">
      <alignment horizontal="center"/>
    </xf>
    <xf numFmtId="0" fontId="0" fillId="0" borderId="8" xfId="0" applyFont="1" applyBorder="1" applyAlignment="1" applyProtection="1">
      <alignment horizontal="center" vertical="center"/>
      <protection locked="0"/>
    </xf>
    <xf numFmtId="0" fontId="0" fillId="0" borderId="0" xfId="0" applyBorder="1" applyAlignment="1" applyProtection="1">
      <alignment horizontal="center"/>
      <protection locked="0"/>
    </xf>
    <xf numFmtId="0" fontId="0" fillId="0" borderId="4" xfId="0" applyBorder="1" applyAlignment="1">
      <alignment horizontal="center"/>
    </xf>
    <xf numFmtId="0" fontId="0" fillId="0" borderId="0" xfId="0" applyAlignment="1">
      <alignment horizontal="left" vertical="top"/>
    </xf>
    <xf numFmtId="0" fontId="0" fillId="0" borderId="11" xfId="0" applyBorder="1" applyAlignment="1">
      <alignment horizontal="center"/>
    </xf>
    <xf numFmtId="0" fontId="0" fillId="0" borderId="4" xfId="0" applyBorder="1" applyAlignment="1"/>
    <xf numFmtId="0" fontId="0" fillId="0" borderId="23" xfId="0" applyBorder="1"/>
    <xf numFmtId="0" fontId="0" fillId="0" borderId="23" xfId="0" applyBorder="1" applyAlignment="1"/>
    <xf numFmtId="0" fontId="0" fillId="0" borderId="0" xfId="0" applyBorder="1" applyAlignment="1" applyProtection="1">
      <protection locked="0"/>
    </xf>
    <xf numFmtId="0" fontId="0" fillId="0" borderId="24" xfId="0" applyBorder="1" applyAlignment="1"/>
    <xf numFmtId="0" fontId="0" fillId="0" borderId="25" xfId="0" applyBorder="1" applyAlignment="1"/>
    <xf numFmtId="0" fontId="0" fillId="0" borderId="26" xfId="0" applyBorder="1" applyAlignment="1"/>
    <xf numFmtId="0" fontId="15" fillId="0" borderId="0" xfId="0" applyFont="1"/>
    <xf numFmtId="0" fontId="0" fillId="0" borderId="9" xfId="0" applyBorder="1"/>
    <xf numFmtId="0" fontId="0" fillId="0" borderId="3" xfId="0" applyBorder="1"/>
    <xf numFmtId="0" fontId="19" fillId="0" borderId="21" xfId="0" applyFont="1" applyBorder="1" applyAlignment="1" applyProtection="1">
      <alignment horizontal="center" vertical="center"/>
      <protection locked="0"/>
    </xf>
    <xf numFmtId="0" fontId="19" fillId="0" borderId="5" xfId="0" applyFont="1" applyBorder="1" applyAlignment="1" applyProtection="1">
      <alignment horizontal="center" vertical="center"/>
      <protection locked="0"/>
    </xf>
    <xf numFmtId="0" fontId="19" fillId="0" borderId="6" xfId="0" applyFont="1" applyBorder="1" applyAlignment="1" applyProtection="1">
      <alignment horizontal="center" vertical="center"/>
      <protection locked="0"/>
    </xf>
    <xf numFmtId="0" fontId="19" fillId="0" borderId="7" xfId="0" applyFont="1" applyBorder="1" applyAlignment="1" applyProtection="1">
      <alignment horizontal="center" vertical="center"/>
      <protection locked="0"/>
    </xf>
    <xf numFmtId="0" fontId="14" fillId="0" borderId="16" xfId="0" applyFont="1" applyBorder="1" applyAlignment="1" applyProtection="1"/>
    <xf numFmtId="0" fontId="20" fillId="0" borderId="8" xfId="0" applyFont="1" applyBorder="1" applyAlignment="1" applyProtection="1">
      <alignment horizontal="center" vertical="center"/>
      <protection locked="0"/>
    </xf>
    <xf numFmtId="0" fontId="20" fillId="0" borderId="6" xfId="0" applyFont="1" applyBorder="1" applyAlignment="1" applyProtection="1">
      <alignment horizontal="center" vertical="center"/>
      <protection locked="0"/>
    </xf>
    <xf numFmtId="0" fontId="20" fillId="0" borderId="7" xfId="0" applyFont="1" applyBorder="1" applyAlignment="1" applyProtection="1">
      <alignment horizontal="center" vertical="center"/>
      <protection locked="0"/>
    </xf>
    <xf numFmtId="0" fontId="20" fillId="0" borderId="5" xfId="0" applyFont="1" applyBorder="1" applyAlignment="1" applyProtection="1">
      <alignment horizontal="center" vertical="center"/>
      <protection locked="0"/>
    </xf>
    <xf numFmtId="0" fontId="0" fillId="0" borderId="4" xfId="0" applyBorder="1" applyAlignment="1">
      <alignment horizontal="center"/>
    </xf>
    <xf numFmtId="0" fontId="0" fillId="0" borderId="0" xfId="0" applyAlignment="1">
      <alignment horizontal="left" vertical="top"/>
    </xf>
    <xf numFmtId="0" fontId="0" fillId="0" borderId="11" xfId="0" applyBorder="1" applyAlignment="1">
      <alignment horizontal="center"/>
    </xf>
    <xf numFmtId="0" fontId="21" fillId="0" borderId="0" xfId="0" applyFont="1" applyAlignment="1">
      <alignment horizontal="left" vertical="center"/>
    </xf>
    <xf numFmtId="0" fontId="23" fillId="0" borderId="0" xfId="3"/>
    <xf numFmtId="0" fontId="22" fillId="0" borderId="0" xfId="0" applyFont="1" applyAlignment="1">
      <alignment vertical="center"/>
    </xf>
    <xf numFmtId="0" fontId="19" fillId="3" borderId="29" xfId="0" applyFont="1" applyFill="1" applyBorder="1" applyAlignment="1" applyProtection="1">
      <alignment horizontal="center" vertical="center"/>
      <protection locked="0"/>
    </xf>
    <xf numFmtId="0" fontId="24" fillId="0" borderId="0" xfId="0" applyFont="1"/>
    <xf numFmtId="5" fontId="26" fillId="0" borderId="3" xfId="0" applyNumberFormat="1" applyFont="1" applyBorder="1"/>
    <xf numFmtId="0" fontId="1" fillId="0" borderId="1" xfId="2" applyFont="1" applyBorder="1">
      <alignment vertical="center"/>
    </xf>
    <xf numFmtId="0" fontId="1" fillId="0" borderId="1" xfId="2" applyFont="1" applyBorder="1" applyAlignment="1">
      <alignment horizontal="center" vertical="center"/>
    </xf>
    <xf numFmtId="49" fontId="1" fillId="0" borderId="1" xfId="2" applyNumberFormat="1" applyFont="1" applyBorder="1" applyAlignment="1">
      <alignment horizontal="center" vertical="center"/>
    </xf>
    <xf numFmtId="0" fontId="14" fillId="0" borderId="16" xfId="0" applyFont="1" applyBorder="1" applyAlignment="1" applyProtection="1">
      <alignment shrinkToFit="1"/>
    </xf>
    <xf numFmtId="0" fontId="0" fillId="0" borderId="1" xfId="0" applyBorder="1" applyAlignment="1">
      <alignment horizontal="center"/>
    </xf>
    <xf numFmtId="0" fontId="0" fillId="0" borderId="3" xfId="0" applyBorder="1" applyAlignment="1">
      <alignment horizontal="center"/>
    </xf>
    <xf numFmtId="0" fontId="0" fillId="0" borderId="4" xfId="0" applyBorder="1" applyAlignment="1">
      <alignment horizontal="center"/>
    </xf>
    <xf numFmtId="0" fontId="0" fillId="0" borderId="11" xfId="0" applyBorder="1" applyAlignment="1">
      <alignment horizontal="center"/>
    </xf>
    <xf numFmtId="0" fontId="0" fillId="0" borderId="31" xfId="0" applyBorder="1" applyAlignment="1">
      <alignment horizontal="center"/>
    </xf>
    <xf numFmtId="0" fontId="7" fillId="0" borderId="2" xfId="0" applyFont="1" applyBorder="1" applyAlignment="1">
      <alignment horizontal="center" vertical="top"/>
    </xf>
    <xf numFmtId="0" fontId="7" fillId="0" borderId="3" xfId="0" applyFont="1" applyBorder="1" applyAlignment="1">
      <alignment horizontal="center" vertical="top"/>
    </xf>
    <xf numFmtId="0" fontId="19" fillId="0" borderId="2" xfId="0" applyFont="1" applyBorder="1" applyAlignment="1">
      <alignment horizontal="center"/>
    </xf>
    <xf numFmtId="0" fontId="19" fillId="0" borderId="9" xfId="0" applyFont="1" applyBorder="1" applyAlignment="1">
      <alignment horizontal="center"/>
    </xf>
    <xf numFmtId="0" fontId="13" fillId="0" borderId="16" xfId="0" applyFont="1" applyBorder="1" applyAlignment="1" applyProtection="1">
      <alignment horizontal="center"/>
      <protection locked="0"/>
    </xf>
    <xf numFmtId="0" fontId="13" fillId="0" borderId="8" xfId="0" applyFont="1" applyBorder="1" applyAlignment="1" applyProtection="1">
      <alignment horizontal="center"/>
      <protection locked="0"/>
    </xf>
    <xf numFmtId="0" fontId="0" fillId="0" borderId="25" xfId="0" applyBorder="1" applyAlignment="1">
      <alignment horizontal="center"/>
    </xf>
    <xf numFmtId="0" fontId="0" fillId="0" borderId="23" xfId="0" applyBorder="1" applyAlignment="1">
      <alignment horizontal="center"/>
    </xf>
    <xf numFmtId="0" fontId="0" fillId="0" borderId="27" xfId="0" applyBorder="1" applyAlignment="1">
      <alignment horizontal="center"/>
    </xf>
    <xf numFmtId="0" fontId="20" fillId="0" borderId="12" xfId="0" applyFont="1" applyBorder="1" applyAlignment="1" applyProtection="1">
      <alignment horizontal="center"/>
      <protection locked="0"/>
    </xf>
    <xf numFmtId="0" fontId="20" fillId="0" borderId="22" xfId="0" applyFont="1" applyBorder="1" applyAlignment="1" applyProtection="1">
      <alignment horizontal="center"/>
      <protection locked="0"/>
    </xf>
    <xf numFmtId="0" fontId="20" fillId="0" borderId="8" xfId="0" applyFont="1" applyBorder="1" applyAlignment="1" applyProtection="1">
      <alignment horizontal="center"/>
      <protection locked="0"/>
    </xf>
    <xf numFmtId="0" fontId="0" fillId="0" borderId="4" xfId="0" applyBorder="1" applyAlignment="1">
      <alignment horizontal="center"/>
    </xf>
    <xf numFmtId="0" fontId="0" fillId="0" borderId="0" xfId="0" applyAlignment="1">
      <alignment horizontal="left" vertical="top"/>
    </xf>
    <xf numFmtId="0" fontId="0" fillId="0" borderId="2" xfId="0" applyBorder="1" applyAlignment="1">
      <alignment horizontal="center"/>
    </xf>
    <xf numFmtId="0" fontId="0" fillId="0" borderId="9" xfId="0" applyBorder="1" applyAlignment="1">
      <alignment horizontal="center"/>
    </xf>
    <xf numFmtId="0" fontId="0" fillId="0" borderId="30" xfId="0" applyBorder="1" applyAlignment="1">
      <alignment horizontal="center"/>
    </xf>
    <xf numFmtId="0" fontId="20" fillId="0" borderId="6" xfId="0" applyFont="1" applyBorder="1" applyAlignment="1" applyProtection="1">
      <alignment horizontal="center"/>
      <protection locked="0"/>
    </xf>
    <xf numFmtId="0" fontId="20" fillId="0" borderId="7" xfId="0" applyFont="1" applyBorder="1" applyAlignment="1" applyProtection="1">
      <alignment horizontal="center"/>
      <protection locked="0"/>
    </xf>
    <xf numFmtId="0" fontId="0" fillId="0" borderId="0" xfId="0" applyBorder="1" applyAlignment="1">
      <alignment horizontal="left"/>
    </xf>
    <xf numFmtId="0" fontId="7" fillId="0" borderId="1" xfId="0" applyFont="1" applyBorder="1" applyAlignment="1">
      <alignment horizontal="center" vertical="top"/>
    </xf>
    <xf numFmtId="0" fontId="0" fillId="0" borderId="10" xfId="0" applyBorder="1" applyAlignment="1">
      <alignment horizontal="center"/>
    </xf>
    <xf numFmtId="0" fontId="0" fillId="0" borderId="11" xfId="0" applyBorder="1" applyAlignment="1">
      <alignment horizontal="center"/>
    </xf>
    <xf numFmtId="0" fontId="0" fillId="0" borderId="18" xfId="0" applyBorder="1" applyAlignment="1">
      <alignment horizontal="center"/>
    </xf>
    <xf numFmtId="0" fontId="0" fillId="0" borderId="13" xfId="0" applyBorder="1" applyAlignment="1">
      <alignment horizontal="center"/>
    </xf>
    <xf numFmtId="0" fontId="0" fillId="0" borderId="20" xfId="0" applyBorder="1" applyAlignment="1">
      <alignment horizontal="center"/>
    </xf>
    <xf numFmtId="0" fontId="0" fillId="0" borderId="19" xfId="0" applyBorder="1" applyAlignment="1">
      <alignment horizontal="center"/>
    </xf>
    <xf numFmtId="0" fontId="0" fillId="0" borderId="13" xfId="0" applyBorder="1" applyAlignment="1">
      <alignment horizontal="center" wrapText="1" shrinkToFit="1"/>
    </xf>
    <xf numFmtId="0" fontId="0" fillId="0" borderId="28" xfId="0" applyBorder="1" applyAlignment="1">
      <alignment horizontal="center" wrapText="1" shrinkToFit="1"/>
    </xf>
    <xf numFmtId="0" fontId="0" fillId="0" borderId="3" xfId="0" applyBorder="1" applyAlignment="1">
      <alignment horizontal="center"/>
    </xf>
    <xf numFmtId="0" fontId="5" fillId="0" borderId="0" xfId="0" applyFont="1" applyAlignment="1">
      <alignment horizontal="center"/>
    </xf>
    <xf numFmtId="0" fontId="6" fillId="0" borderId="0" xfId="0" applyFont="1" applyAlignment="1">
      <alignment horizontal="center"/>
    </xf>
    <xf numFmtId="0" fontId="0" fillId="0" borderId="0" xfId="0" applyAlignment="1">
      <alignment horizontal="left" vertical="top" wrapText="1"/>
    </xf>
    <xf numFmtId="0" fontId="27" fillId="0" borderId="0" xfId="0" applyFont="1" applyAlignment="1">
      <alignment horizontal="left" vertical="top" wrapText="1"/>
    </xf>
    <xf numFmtId="0" fontId="25" fillId="0" borderId="1" xfId="0" applyFont="1" applyBorder="1" applyAlignment="1">
      <alignment horizontal="center" vertical="center" wrapText="1"/>
    </xf>
    <xf numFmtId="0" fontId="25" fillId="0" borderId="1" xfId="0" applyFont="1" applyBorder="1" applyAlignment="1">
      <alignment horizontal="center" vertical="center"/>
    </xf>
    <xf numFmtId="0" fontId="0" fillId="0" borderId="1" xfId="0" applyBorder="1" applyAlignment="1">
      <alignment horizontal="center"/>
    </xf>
    <xf numFmtId="0" fontId="21" fillId="0" borderId="0" xfId="0" applyFont="1" applyAlignment="1">
      <alignment horizontal="left" vertical="center"/>
    </xf>
    <xf numFmtId="0" fontId="28" fillId="0" borderId="0" xfId="0" applyFont="1" applyAlignment="1">
      <alignment horizontal="left" vertical="center"/>
    </xf>
    <xf numFmtId="0" fontId="7" fillId="0" borderId="0" xfId="0" applyFont="1" applyBorder="1" applyAlignment="1">
      <alignment horizontal="center" vertical="top"/>
    </xf>
    <xf numFmtId="0" fontId="19" fillId="0" borderId="30" xfId="0" applyFont="1" applyBorder="1" applyAlignment="1">
      <alignment horizontal="center"/>
    </xf>
    <xf numFmtId="0" fontId="19" fillId="0" borderId="3" xfId="0" applyFont="1" applyBorder="1" applyAlignment="1">
      <alignment horizontal="center"/>
    </xf>
    <xf numFmtId="0" fontId="19" fillId="0" borderId="2" xfId="0" applyFont="1" applyBorder="1" applyAlignment="1">
      <alignment horizontal="center" vertical="center" wrapText="1"/>
    </xf>
    <xf numFmtId="0" fontId="19" fillId="0" borderId="9" xfId="0" applyFont="1" applyBorder="1" applyAlignment="1">
      <alignment horizontal="center" vertical="center" wrapText="1"/>
    </xf>
    <xf numFmtId="0" fontId="13" fillId="0" borderId="9" xfId="0" applyFont="1" applyBorder="1" applyAlignment="1" applyProtection="1">
      <alignment horizontal="center" shrinkToFit="1"/>
      <protection locked="0"/>
    </xf>
    <xf numFmtId="0" fontId="17" fillId="0" borderId="0" xfId="0" applyFont="1" applyAlignment="1">
      <alignment horizontal="center" vertical="center"/>
    </xf>
    <xf numFmtId="0" fontId="0" fillId="0" borderId="9" xfId="0" applyBorder="1" applyAlignment="1">
      <alignment horizontal="left"/>
    </xf>
    <xf numFmtId="0" fontId="0" fillId="0" borderId="12" xfId="0" applyBorder="1" applyAlignment="1" applyProtection="1">
      <alignment horizontal="center"/>
      <protection locked="0"/>
    </xf>
    <xf numFmtId="0" fontId="0" fillId="0" borderId="22" xfId="0" applyBorder="1" applyAlignment="1" applyProtection="1">
      <alignment horizontal="center"/>
      <protection locked="0"/>
    </xf>
    <xf numFmtId="0" fontId="0" fillId="0" borderId="8" xfId="0" applyBorder="1" applyAlignment="1" applyProtection="1">
      <alignment horizontal="center"/>
      <protection locked="0"/>
    </xf>
    <xf numFmtId="0" fontId="0" fillId="0" borderId="6" xfId="0" applyBorder="1" applyAlignment="1" applyProtection="1">
      <alignment horizontal="center"/>
      <protection locked="0"/>
    </xf>
    <xf numFmtId="0" fontId="0" fillId="0" borderId="7" xfId="0" applyBorder="1" applyAlignment="1" applyProtection="1">
      <alignment horizontal="center"/>
      <protection locked="0"/>
    </xf>
    <xf numFmtId="0" fontId="0" fillId="0" borderId="1" xfId="0" applyBorder="1" applyAlignment="1">
      <alignment horizontal="center" vertical="center" wrapText="1"/>
    </xf>
    <xf numFmtId="0" fontId="0" fillId="0" borderId="1" xfId="0" applyBorder="1" applyAlignment="1">
      <alignment horizontal="center" vertical="center"/>
    </xf>
    <xf numFmtId="0" fontId="9" fillId="0" borderId="14" xfId="2" applyFont="1" applyBorder="1" applyAlignment="1">
      <alignment horizontal="center" vertical="center"/>
    </xf>
    <xf numFmtId="0" fontId="8" fillId="0" borderId="14" xfId="2" applyFont="1" applyBorder="1" applyAlignment="1">
      <alignment horizontal="center" vertical="center"/>
    </xf>
  </cellXfs>
  <cellStyles count="4">
    <cellStyle name="ハイパーリンク" xfId="3" builtinId="8"/>
    <cellStyle name="標準" xfId="0" builtinId="0"/>
    <cellStyle name="標準 2" xfId="1" xr:uid="{00000000-0005-0000-0000-000001000000}"/>
    <cellStyle name="標準 3"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73025</xdr:colOff>
      <xdr:row>28</xdr:row>
      <xdr:rowOff>133350</xdr:rowOff>
    </xdr:from>
    <xdr:to>
      <xdr:col>12</xdr:col>
      <xdr:colOff>292100</xdr:colOff>
      <xdr:row>32</xdr:row>
      <xdr:rowOff>152400</xdr:rowOff>
    </xdr:to>
    <xdr:sp macro="" textlink="">
      <xdr:nvSpPr>
        <xdr:cNvPr id="2" name="AutoShape 16">
          <a:extLst>
            <a:ext uri="{FF2B5EF4-FFF2-40B4-BE49-F238E27FC236}">
              <a16:creationId xmlns:a16="http://schemas.microsoft.com/office/drawing/2014/main" id="{6B32BB9F-604E-4AEE-9A30-FF19D15B68F8}"/>
            </a:ext>
          </a:extLst>
        </xdr:cNvPr>
        <xdr:cNvSpPr>
          <a:spLocks noChangeArrowheads="1"/>
        </xdr:cNvSpPr>
      </xdr:nvSpPr>
      <xdr:spPr bwMode="auto">
        <a:xfrm>
          <a:off x="492125" y="7019925"/>
          <a:ext cx="6667500" cy="971550"/>
        </a:xfrm>
        <a:prstGeom prst="foldedCorner">
          <a:avLst>
            <a:gd name="adj" fmla="val 9269"/>
          </a:avLst>
        </a:prstGeom>
        <a:solidFill>
          <a:srgbClr val="FFFFFF"/>
        </a:solidFill>
        <a:ln w="9525">
          <a:solidFill>
            <a:srgbClr val="000000"/>
          </a:solidFill>
          <a:round/>
          <a:headEnd/>
          <a:tailEnd/>
        </a:ln>
      </xdr:spPr>
      <xdr:txBody>
        <a:bodyPr rot="0" vert="horz" wrap="square" lIns="74295" tIns="8890" rIns="74295" bIns="8890" anchor="t" anchorCtr="0" upright="1">
          <a:noAutofit/>
        </a:bodyPr>
        <a:lstStyle/>
        <a:p>
          <a:pPr algn="just">
            <a:spcBef>
              <a:spcPts val="600"/>
            </a:spcBef>
            <a:spcAft>
              <a:spcPts val="0"/>
            </a:spcAft>
          </a:pPr>
          <a:r>
            <a:rPr lang="ja-JP" altLang="en-US" sz="1050" kern="100">
              <a:effectLst/>
              <a:latin typeface="Century" panose="02040604050505020304" pitchFamily="18" charset="0"/>
              <a:ea typeface="ＭＳ 明朝" panose="02020609040205080304" pitchFamily="17" charset="-128"/>
              <a:cs typeface="Times New Roman" panose="02020603050405020304" pitchFamily="18" charset="0"/>
            </a:rPr>
            <a:t>参加票は</a:t>
          </a:r>
          <a:r>
            <a:rPr lang="ja-JP" sz="1050" kern="100">
              <a:effectLst/>
              <a:latin typeface="Century" panose="02040604050505020304" pitchFamily="18" charset="0"/>
              <a:ea typeface="ＭＳ 明朝" panose="02020609040205080304" pitchFamily="17" charset="-128"/>
              <a:cs typeface="Times New Roman" panose="02020603050405020304" pitchFamily="18" charset="0"/>
            </a:rPr>
            <a:t>理科研究会のホームページからダウンロードして下さい。</a:t>
          </a:r>
        </a:p>
        <a:p>
          <a:pPr algn="ctr">
            <a:spcAft>
              <a:spcPts val="0"/>
            </a:spcAft>
          </a:pPr>
          <a:r>
            <a:rPr lang="en-US" sz="1050" u="sng" kern="100">
              <a:solidFill>
                <a:srgbClr val="0000FF"/>
              </a:solidFill>
              <a:effectLst/>
              <a:latin typeface="Century" panose="02040604050505020304" pitchFamily="18" charset="0"/>
              <a:ea typeface="ＭＳ 明朝" panose="02020609040205080304" pitchFamily="17" charset="-128"/>
              <a:cs typeface="Times New Roman" panose="02020603050405020304" pitchFamily="18" charset="0"/>
            </a:rPr>
            <a:t>http://www.miyarikaken.myswan.ed.jp/</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a:p>
          <a:pPr algn="ctr">
            <a:spcAft>
              <a:spcPts val="0"/>
            </a:spcAft>
          </a:pPr>
          <a:r>
            <a:rPr lang="en-US" sz="1050" kern="100">
              <a:effectLst/>
              <a:latin typeface="Century" panose="02040604050505020304" pitchFamily="18" charset="0"/>
              <a:ea typeface="ＭＳ 明朝" panose="02020609040205080304" pitchFamily="17" charset="-128"/>
              <a:cs typeface="Times New Roman" panose="02020603050405020304" pitchFamily="18" charset="0"/>
            </a:rPr>
            <a:t> </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a:p>
          <a:pPr algn="l">
            <a:spcAft>
              <a:spcPts val="0"/>
            </a:spcAft>
          </a:pPr>
          <a:r>
            <a:rPr lang="ja-JP" altLang="en-US" sz="1050" kern="100">
              <a:effectLst/>
              <a:latin typeface="Century" panose="02040604050505020304" pitchFamily="18" charset="0"/>
              <a:ea typeface="ＭＳ 明朝" panose="02020609040205080304" pitchFamily="17" charset="-128"/>
              <a:cs typeface="Times New Roman" panose="02020603050405020304" pitchFamily="18" charset="0"/>
            </a:rPr>
            <a:t>参加票</a:t>
          </a:r>
          <a:r>
            <a:rPr lang="ja-JP" sz="1050" kern="100">
              <a:effectLst/>
              <a:latin typeface="Century" panose="02040604050505020304" pitchFamily="18" charset="0"/>
              <a:ea typeface="ＭＳ 明朝" panose="02020609040205080304" pitchFamily="17" charset="-128"/>
              <a:cs typeface="Times New Roman" panose="02020603050405020304" pitchFamily="18" charset="0"/>
            </a:rPr>
            <a:t>（</a:t>
          </a:r>
          <a:r>
            <a:rPr lang="ja-JP" sz="1000" kern="100">
              <a:effectLst/>
              <a:latin typeface="Century" panose="02040604050505020304" pitchFamily="18" charset="0"/>
              <a:ea typeface="ＭＳ 明朝" panose="02020609040205080304" pitchFamily="17" charset="-128"/>
              <a:cs typeface="Times New Roman" panose="02020603050405020304" pitchFamily="18" charset="0"/>
            </a:rPr>
            <a:t>件名「</a:t>
          </a:r>
          <a:r>
            <a:rPr lang="ja-JP" altLang="en-US" sz="1000" kern="100">
              <a:effectLst/>
              <a:latin typeface="Century" panose="02040604050505020304" pitchFamily="18" charset="0"/>
              <a:ea typeface="ＭＳ 明朝" panose="02020609040205080304" pitchFamily="17" charset="-128"/>
              <a:cs typeface="Times New Roman" panose="02020603050405020304" pitchFamily="18" charset="0"/>
            </a:rPr>
            <a:t>参加票について</a:t>
          </a:r>
          <a:r>
            <a:rPr lang="ja-JP" sz="1000" kern="100">
              <a:effectLst/>
              <a:latin typeface="Century" panose="02040604050505020304" pitchFamily="18" charset="0"/>
              <a:ea typeface="ＭＳ 明朝" panose="02020609040205080304" pitchFamily="17" charset="-128"/>
              <a:cs typeface="Times New Roman" panose="02020603050405020304" pitchFamily="18" charset="0"/>
            </a:rPr>
            <a:t>（学校名）」）</a:t>
          </a:r>
          <a:r>
            <a:rPr lang="ja-JP" sz="1050" kern="100">
              <a:effectLst/>
              <a:latin typeface="Century" panose="02040604050505020304" pitchFamily="18" charset="0"/>
              <a:ea typeface="ＭＳ 明朝" panose="02020609040205080304" pitchFamily="17" charset="-128"/>
              <a:cs typeface="Times New Roman" panose="02020603050405020304" pitchFamily="18" charset="0"/>
            </a:rPr>
            <a:t>は事務局までご返信下さい。</a:t>
          </a:r>
        </a:p>
        <a:p>
          <a:pPr algn="ctr">
            <a:spcAft>
              <a:spcPts val="0"/>
            </a:spcAft>
          </a:pPr>
          <a:r>
            <a:rPr lang="ja-JP" sz="1050" kern="100">
              <a:effectLst/>
              <a:latin typeface="Century" panose="02040604050505020304" pitchFamily="18" charset="0"/>
              <a:ea typeface="ＭＳ 明朝" panose="02020609040205080304" pitchFamily="17" charset="-128"/>
              <a:cs typeface="Times New Roman" panose="02020603050405020304" pitchFamily="18" charset="0"/>
            </a:rPr>
            <a:t>事務局</a:t>
          </a:r>
          <a:r>
            <a:rPr lang="en-US" sz="1050" kern="100">
              <a:effectLst/>
              <a:latin typeface="Century" panose="02040604050505020304" pitchFamily="18" charset="0"/>
              <a:ea typeface="ＭＳ 明朝" panose="02020609040205080304" pitchFamily="17" charset="-128"/>
              <a:cs typeface="Times New Roman" panose="02020603050405020304" pitchFamily="18" charset="0"/>
            </a:rPr>
            <a:t>Email : </a:t>
          </a:r>
          <a:r>
            <a:rPr lang="en-US" sz="1050" u="sng" kern="100">
              <a:solidFill>
                <a:srgbClr val="0000FF"/>
              </a:solidFill>
              <a:effectLst/>
              <a:latin typeface="Century" panose="02040604050505020304" pitchFamily="18" charset="0"/>
              <a:ea typeface="ＭＳ 明朝" panose="02020609040205080304" pitchFamily="17" charset="-128"/>
              <a:cs typeface="Times New Roman" panose="02020603050405020304" pitchFamily="18" charset="0"/>
            </a:rPr>
            <a:t>science</a:t>
          </a:r>
          <a:r>
            <a:rPr lang="en-US" sz="1050" u="sng" kern="100">
              <a:solidFill>
                <a:srgbClr val="0000FF"/>
              </a:solidFill>
              <a:effectLst/>
              <a:latin typeface="Century" panose="02040604050505020304" pitchFamily="18" charset="0"/>
              <a:ea typeface="Times New Roman" panose="02020603050405020304" pitchFamily="18" charset="0"/>
              <a:cs typeface="Times New Roman" panose="02020603050405020304" pitchFamily="18" charset="0"/>
            </a:rPr>
            <a:t>@od.myswan.ed.jp</a:t>
          </a:r>
          <a:r>
            <a:rPr lang="en-US" sz="1200" kern="100">
              <a:effectLst/>
              <a:latin typeface="Century" panose="02040604050505020304" pitchFamily="18" charset="0"/>
              <a:ea typeface="ＭＳ 明朝" panose="02020609040205080304" pitchFamily="17" charset="-128"/>
              <a:cs typeface="Times New Roman" panose="02020603050405020304" pitchFamily="18" charset="0"/>
            </a:rPr>
            <a:t> </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10</xdr:col>
      <xdr:colOff>231775</xdr:colOff>
      <xdr:row>33</xdr:row>
      <xdr:rowOff>133350</xdr:rowOff>
    </xdr:from>
    <xdr:to>
      <xdr:col>16</xdr:col>
      <xdr:colOff>66675</xdr:colOff>
      <xdr:row>38</xdr:row>
      <xdr:rowOff>201295</xdr:rowOff>
    </xdr:to>
    <xdr:sp macro="" textlink="">
      <xdr:nvSpPr>
        <xdr:cNvPr id="3" name="AutoShape 17">
          <a:extLst>
            <a:ext uri="{FF2B5EF4-FFF2-40B4-BE49-F238E27FC236}">
              <a16:creationId xmlns:a16="http://schemas.microsoft.com/office/drawing/2014/main" id="{577EAA5B-7BDC-47A6-97CC-602781D9F078}"/>
            </a:ext>
          </a:extLst>
        </xdr:cNvPr>
        <xdr:cNvSpPr>
          <a:spLocks noChangeArrowheads="1"/>
        </xdr:cNvSpPr>
      </xdr:nvSpPr>
      <xdr:spPr bwMode="auto">
        <a:xfrm>
          <a:off x="6146800" y="7229475"/>
          <a:ext cx="3073400" cy="1258570"/>
        </a:xfrm>
        <a:prstGeom prst="roundRect">
          <a:avLst>
            <a:gd name="adj" fmla="val 11583"/>
          </a:avLst>
        </a:prstGeom>
        <a:solidFill>
          <a:schemeClr val="bg1">
            <a:lumMod val="100000"/>
            <a:lumOff val="0"/>
          </a:schemeClr>
        </a:solidFill>
        <a:ln w="12700">
          <a:solidFill>
            <a:schemeClr val="tx1">
              <a:lumMod val="100000"/>
              <a:lumOff val="0"/>
            </a:schemeClr>
          </a:solidFill>
          <a:round/>
          <a:headEnd/>
          <a:tailEnd/>
        </a:ln>
        <a:effectLst>
          <a:outerShdw dist="28398" dir="3806097" algn="ctr" rotWithShape="0">
            <a:schemeClr val="lt1">
              <a:lumMod val="50000"/>
              <a:lumOff val="0"/>
              <a:alpha val="50000"/>
            </a:schemeClr>
          </a:outerShdw>
        </a:effectLst>
      </xdr:spPr>
      <xdr:txBody>
        <a:bodyPr rot="0" vert="horz" wrap="square" lIns="74295" tIns="8890" rIns="74295" bIns="8890" anchor="t" anchorCtr="0" upright="1">
          <a:noAutofit/>
        </a:bodyPr>
        <a:lstStyle/>
        <a:p>
          <a:pPr algn="just" latinLnBrk="0">
            <a:lnSpc>
              <a:spcPts val="1550"/>
            </a:lnSpc>
            <a:spcAft>
              <a:spcPts val="0"/>
            </a:spcAft>
          </a:pPr>
          <a:r>
            <a:rPr lang="ja-JP" sz="1050" kern="0" spc="20">
              <a:effectLst/>
              <a:latin typeface="Century" panose="02040604050505020304" pitchFamily="18" charset="0"/>
              <a:ea typeface="ＭＳ 明朝" panose="02020609040205080304" pitchFamily="17" charset="-128"/>
              <a:cs typeface="ＭＳ 明朝" panose="02020609040205080304" pitchFamily="17" charset="-128"/>
            </a:rPr>
            <a:t>事務局：宮城県仙台</a:t>
          </a:r>
          <a:r>
            <a:rPr lang="ja-JP" altLang="en-US" sz="1050" kern="0" spc="20">
              <a:effectLst/>
              <a:latin typeface="Century" panose="02040604050505020304" pitchFamily="18" charset="0"/>
              <a:ea typeface="ＭＳ 明朝" panose="02020609040205080304" pitchFamily="17" charset="-128"/>
              <a:cs typeface="ＭＳ 明朝" panose="02020609040205080304" pitchFamily="17" charset="-128"/>
            </a:rPr>
            <a:t>二華</a:t>
          </a:r>
          <a:r>
            <a:rPr lang="ja-JP" sz="1050" kern="0" spc="20">
              <a:effectLst/>
              <a:latin typeface="Century" panose="02040604050505020304" pitchFamily="18" charset="0"/>
              <a:ea typeface="ＭＳ 明朝" panose="02020609040205080304" pitchFamily="17" charset="-128"/>
              <a:cs typeface="ＭＳ 明朝" panose="02020609040205080304" pitchFamily="17" charset="-128"/>
            </a:rPr>
            <a:t>高等学校　</a:t>
          </a:r>
        </a:p>
        <a:p>
          <a:pPr marL="133350" indent="69215" algn="just" latinLnBrk="0">
            <a:lnSpc>
              <a:spcPts val="1550"/>
            </a:lnSpc>
            <a:spcAft>
              <a:spcPts val="0"/>
            </a:spcAft>
          </a:pPr>
          <a:r>
            <a:rPr lang="ja-JP" sz="1050" kern="0" spc="20">
              <a:effectLst/>
              <a:latin typeface="Century" panose="02040604050505020304" pitchFamily="18" charset="0"/>
              <a:ea typeface="ＭＳ 明朝" panose="02020609040205080304" pitchFamily="17" charset="-128"/>
              <a:cs typeface="ＭＳ 明朝" panose="02020609040205080304" pitchFamily="17" charset="-128"/>
            </a:rPr>
            <a:t>担当　</a:t>
          </a:r>
          <a:r>
            <a:rPr lang="ja-JP" altLang="en-US" sz="1050" kern="0" spc="20">
              <a:effectLst/>
              <a:latin typeface="Century" panose="02040604050505020304" pitchFamily="18" charset="0"/>
              <a:ea typeface="ＭＳ 明朝" panose="02020609040205080304" pitchFamily="17" charset="-128"/>
              <a:cs typeface="ＭＳ 明朝" panose="02020609040205080304" pitchFamily="17" charset="-128"/>
            </a:rPr>
            <a:t>菅　憲史</a:t>
          </a:r>
          <a:endParaRPr lang="ja-JP" sz="1050" kern="0" spc="20">
            <a:effectLst/>
            <a:latin typeface="Century" panose="02040604050505020304" pitchFamily="18" charset="0"/>
            <a:ea typeface="ＭＳ 明朝" panose="02020609040205080304" pitchFamily="17" charset="-128"/>
            <a:cs typeface="ＭＳ 明朝" panose="02020609040205080304" pitchFamily="17" charset="-128"/>
          </a:endParaRPr>
        </a:p>
        <a:p>
          <a:pPr marL="133350" indent="69215" algn="just" latinLnBrk="0">
            <a:lnSpc>
              <a:spcPts val="1550"/>
            </a:lnSpc>
            <a:spcAft>
              <a:spcPts val="0"/>
            </a:spcAft>
          </a:pPr>
          <a:r>
            <a:rPr lang="en-US" altLang="ja-JP" sz="1050" kern="0" spc="20">
              <a:effectLst/>
              <a:latin typeface="Century" panose="02040604050505020304" pitchFamily="18" charset="0"/>
              <a:ea typeface="ＭＳ 明朝" panose="02020609040205080304" pitchFamily="17" charset="-128"/>
              <a:cs typeface="ＭＳ 明朝" panose="02020609040205080304" pitchFamily="17" charset="-128"/>
            </a:rPr>
            <a:t>TEL </a:t>
          </a:r>
          <a:r>
            <a:rPr lang="en-US" sz="1050" kern="0" spc="20">
              <a:effectLst/>
              <a:latin typeface="Century" panose="02040604050505020304" pitchFamily="18" charset="0"/>
              <a:ea typeface="ＭＳ 明朝" panose="02020609040205080304" pitchFamily="17" charset="-128"/>
              <a:cs typeface="ＭＳ 明朝" panose="02020609040205080304" pitchFamily="17" charset="-128"/>
            </a:rPr>
            <a:t>022-29</a:t>
          </a:r>
          <a:r>
            <a:rPr lang="en-US" altLang="ja-JP" sz="1050" kern="0" spc="20">
              <a:effectLst/>
              <a:latin typeface="Century" panose="02040604050505020304" pitchFamily="18" charset="0"/>
              <a:ea typeface="ＭＳ 明朝" panose="02020609040205080304" pitchFamily="17" charset="-128"/>
              <a:cs typeface="ＭＳ 明朝" panose="02020609040205080304" pitchFamily="17" charset="-128"/>
            </a:rPr>
            <a:t>6</a:t>
          </a:r>
          <a:r>
            <a:rPr lang="en-US" sz="1050" kern="0" spc="20">
              <a:effectLst/>
              <a:latin typeface="Century" panose="02040604050505020304" pitchFamily="18" charset="0"/>
              <a:ea typeface="ＭＳ 明朝" panose="02020609040205080304" pitchFamily="17" charset="-128"/>
              <a:cs typeface="ＭＳ 明朝" panose="02020609040205080304" pitchFamily="17" charset="-128"/>
            </a:rPr>
            <a:t>-81</a:t>
          </a:r>
          <a:r>
            <a:rPr lang="en-US" altLang="ja-JP" sz="1050" kern="0" spc="20">
              <a:effectLst/>
              <a:latin typeface="Century" panose="02040604050505020304" pitchFamily="18" charset="0"/>
              <a:ea typeface="ＭＳ 明朝" panose="02020609040205080304" pitchFamily="17" charset="-128"/>
              <a:cs typeface="ＭＳ 明朝" panose="02020609040205080304" pitchFamily="17" charset="-128"/>
            </a:rPr>
            <a:t>01</a:t>
          </a:r>
          <a:endParaRPr lang="ja-JP" sz="1050" kern="0" spc="20">
            <a:effectLst/>
            <a:latin typeface="Century" panose="02040604050505020304" pitchFamily="18" charset="0"/>
            <a:ea typeface="ＭＳ 明朝" panose="02020609040205080304" pitchFamily="17" charset="-128"/>
            <a:cs typeface="ＭＳ 明朝" panose="02020609040205080304" pitchFamily="17" charset="-128"/>
          </a:endParaRPr>
        </a:p>
        <a:p>
          <a:pPr marL="133350" indent="69215" algn="just" latinLnBrk="0">
            <a:lnSpc>
              <a:spcPts val="1550"/>
            </a:lnSpc>
            <a:spcAft>
              <a:spcPts val="0"/>
            </a:spcAft>
          </a:pPr>
          <a:r>
            <a:rPr lang="en-US" altLang="ja-JP" sz="1050" kern="0" spc="20">
              <a:effectLst/>
              <a:latin typeface="Century" panose="02040604050505020304" pitchFamily="18" charset="0"/>
              <a:ea typeface="ＭＳ 明朝" panose="02020609040205080304" pitchFamily="17" charset="-128"/>
              <a:cs typeface="ＭＳ 明朝" panose="02020609040205080304" pitchFamily="17" charset="-128"/>
            </a:rPr>
            <a:t>FAX </a:t>
          </a:r>
          <a:r>
            <a:rPr lang="en-US" sz="1050" kern="0" spc="20">
              <a:effectLst/>
              <a:latin typeface="Century" panose="02040604050505020304" pitchFamily="18" charset="0"/>
              <a:ea typeface="ＭＳ 明朝" panose="02020609040205080304" pitchFamily="17" charset="-128"/>
              <a:cs typeface="ＭＳ 明朝" panose="02020609040205080304" pitchFamily="17" charset="-128"/>
            </a:rPr>
            <a:t>022-29</a:t>
          </a:r>
          <a:r>
            <a:rPr lang="en-US" altLang="ja-JP" sz="1050" kern="0" spc="20">
              <a:effectLst/>
              <a:latin typeface="Century" panose="02040604050505020304" pitchFamily="18" charset="0"/>
              <a:ea typeface="ＭＳ 明朝" panose="02020609040205080304" pitchFamily="17" charset="-128"/>
              <a:cs typeface="ＭＳ 明朝" panose="02020609040205080304" pitchFamily="17" charset="-128"/>
            </a:rPr>
            <a:t>6</a:t>
          </a:r>
          <a:r>
            <a:rPr lang="en-US" sz="1050" kern="0" spc="20">
              <a:effectLst/>
              <a:latin typeface="Century" panose="02040604050505020304" pitchFamily="18" charset="0"/>
              <a:ea typeface="ＭＳ 明朝" panose="02020609040205080304" pitchFamily="17" charset="-128"/>
              <a:cs typeface="ＭＳ 明朝" panose="02020609040205080304" pitchFamily="17" charset="-128"/>
            </a:rPr>
            <a:t>-81</a:t>
          </a:r>
          <a:r>
            <a:rPr lang="en-US" altLang="ja-JP" sz="1050" kern="0" spc="20">
              <a:effectLst/>
              <a:latin typeface="Century" panose="02040604050505020304" pitchFamily="18" charset="0"/>
              <a:ea typeface="ＭＳ 明朝" panose="02020609040205080304" pitchFamily="17" charset="-128"/>
              <a:cs typeface="ＭＳ 明朝" panose="02020609040205080304" pitchFamily="17" charset="-128"/>
            </a:rPr>
            <a:t>03</a:t>
          </a:r>
          <a:endParaRPr lang="ja-JP" sz="1050" kern="0" spc="20">
            <a:effectLst/>
            <a:latin typeface="Century" panose="02040604050505020304" pitchFamily="18" charset="0"/>
            <a:ea typeface="ＭＳ 明朝" panose="02020609040205080304" pitchFamily="17" charset="-128"/>
            <a:cs typeface="ＭＳ 明朝" panose="02020609040205080304" pitchFamily="17" charset="-128"/>
          </a:endParaRPr>
        </a:p>
        <a:p>
          <a:pPr marL="266700" algn="just">
            <a:spcAft>
              <a:spcPts val="0"/>
            </a:spcAft>
          </a:pPr>
          <a:r>
            <a:rPr lang="en-US" sz="1200" kern="100">
              <a:effectLst/>
              <a:latin typeface="Century" panose="02040604050505020304" pitchFamily="18" charset="0"/>
              <a:ea typeface="ＭＳ 明朝" panose="02020609040205080304" pitchFamily="17" charset="-128"/>
              <a:cs typeface="Times New Roman" panose="02020603050405020304" pitchFamily="18" charset="0"/>
            </a:rPr>
            <a:t>science</a:t>
          </a:r>
          <a:r>
            <a:rPr lang="en-US" sz="1200" kern="100">
              <a:effectLst/>
              <a:latin typeface="Century" panose="02040604050505020304" pitchFamily="18" charset="0"/>
              <a:ea typeface="Times New Roman" panose="02020603050405020304" pitchFamily="18" charset="0"/>
              <a:cs typeface="Times New Roman" panose="02020603050405020304" pitchFamily="18" charset="0"/>
            </a:rPr>
            <a:t>@od.myswan.ed.jp</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15</xdr:col>
      <xdr:colOff>266701</xdr:colOff>
      <xdr:row>8</xdr:row>
      <xdr:rowOff>95249</xdr:rowOff>
    </xdr:from>
    <xdr:to>
      <xdr:col>18</xdr:col>
      <xdr:colOff>619125</xdr:colOff>
      <xdr:row>11</xdr:row>
      <xdr:rowOff>38100</xdr:rowOff>
    </xdr:to>
    <xdr:sp macro="" textlink="">
      <xdr:nvSpPr>
        <xdr:cNvPr id="4" name="テキスト ボックス 3">
          <a:extLst>
            <a:ext uri="{FF2B5EF4-FFF2-40B4-BE49-F238E27FC236}">
              <a16:creationId xmlns:a16="http://schemas.microsoft.com/office/drawing/2014/main" id="{74DB8095-0FD1-42A8-A887-5A0815631B21}"/>
            </a:ext>
          </a:extLst>
        </xdr:cNvPr>
        <xdr:cNvSpPr txBox="1"/>
      </xdr:nvSpPr>
      <xdr:spPr>
        <a:xfrm>
          <a:off x="8734426" y="2981324"/>
          <a:ext cx="2409824" cy="70485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latin typeface="ＭＳ ゴシック" panose="020B0609070205080204" pitchFamily="49" charset="-128"/>
              <a:ea typeface="ＭＳ ゴシック" panose="020B0609070205080204" pitchFamily="49" charset="-128"/>
            </a:rPr>
            <a:t>「会費，資料」と「各部会の資料代」は受付が異なりますので，それぞれに分けてご準備くだい。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73025</xdr:colOff>
      <xdr:row>24</xdr:row>
      <xdr:rowOff>133350</xdr:rowOff>
    </xdr:from>
    <xdr:to>
      <xdr:col>12</xdr:col>
      <xdr:colOff>292100</xdr:colOff>
      <xdr:row>28</xdr:row>
      <xdr:rowOff>152400</xdr:rowOff>
    </xdr:to>
    <xdr:sp macro="" textlink="">
      <xdr:nvSpPr>
        <xdr:cNvPr id="2" name="AutoShape 16">
          <a:extLst>
            <a:ext uri="{FF2B5EF4-FFF2-40B4-BE49-F238E27FC236}">
              <a16:creationId xmlns:a16="http://schemas.microsoft.com/office/drawing/2014/main" id="{48532C3C-D0CF-42E1-9910-239E306893E0}"/>
            </a:ext>
          </a:extLst>
        </xdr:cNvPr>
        <xdr:cNvSpPr>
          <a:spLocks noChangeArrowheads="1"/>
        </xdr:cNvSpPr>
      </xdr:nvSpPr>
      <xdr:spPr bwMode="auto">
        <a:xfrm>
          <a:off x="492125" y="7019925"/>
          <a:ext cx="6667500" cy="971550"/>
        </a:xfrm>
        <a:prstGeom prst="foldedCorner">
          <a:avLst>
            <a:gd name="adj" fmla="val 9269"/>
          </a:avLst>
        </a:prstGeom>
        <a:solidFill>
          <a:srgbClr val="FFFFFF"/>
        </a:solidFill>
        <a:ln w="9525">
          <a:solidFill>
            <a:srgbClr val="000000"/>
          </a:solidFill>
          <a:round/>
          <a:headEnd/>
          <a:tailEnd/>
        </a:ln>
      </xdr:spPr>
      <xdr:txBody>
        <a:bodyPr rot="0" vert="horz" wrap="square" lIns="74295" tIns="8890" rIns="74295" bIns="8890" anchor="t" anchorCtr="0" upright="1">
          <a:noAutofit/>
        </a:bodyPr>
        <a:lstStyle/>
        <a:p>
          <a:pPr algn="just">
            <a:spcBef>
              <a:spcPts val="600"/>
            </a:spcBef>
            <a:spcAft>
              <a:spcPts val="0"/>
            </a:spcAft>
          </a:pPr>
          <a:r>
            <a:rPr lang="ja-JP" altLang="en-US" sz="1050" kern="100">
              <a:effectLst/>
              <a:latin typeface="Century" panose="02040604050505020304" pitchFamily="18" charset="0"/>
              <a:ea typeface="ＭＳ 明朝" panose="02020609040205080304" pitchFamily="17" charset="-128"/>
              <a:cs typeface="Times New Roman" panose="02020603050405020304" pitchFamily="18" charset="0"/>
            </a:rPr>
            <a:t>参加票は</a:t>
          </a:r>
          <a:r>
            <a:rPr lang="ja-JP" sz="1050" kern="100">
              <a:effectLst/>
              <a:latin typeface="Century" panose="02040604050505020304" pitchFamily="18" charset="0"/>
              <a:ea typeface="ＭＳ 明朝" panose="02020609040205080304" pitchFamily="17" charset="-128"/>
              <a:cs typeface="Times New Roman" panose="02020603050405020304" pitchFamily="18" charset="0"/>
            </a:rPr>
            <a:t>理科研究会のホームページからダウンロードして下さい。</a:t>
          </a:r>
        </a:p>
        <a:p>
          <a:pPr algn="ctr">
            <a:spcAft>
              <a:spcPts val="0"/>
            </a:spcAft>
          </a:pPr>
          <a:r>
            <a:rPr lang="en-US" sz="1050" u="sng" kern="100">
              <a:solidFill>
                <a:srgbClr val="0000FF"/>
              </a:solidFill>
              <a:effectLst/>
              <a:latin typeface="Century" panose="02040604050505020304" pitchFamily="18" charset="0"/>
              <a:ea typeface="ＭＳ 明朝" panose="02020609040205080304" pitchFamily="17" charset="-128"/>
              <a:cs typeface="Times New Roman" panose="02020603050405020304" pitchFamily="18" charset="0"/>
            </a:rPr>
            <a:t>http://www.miyarikaken.myswan.ed.jp/</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a:p>
          <a:pPr algn="ctr">
            <a:spcAft>
              <a:spcPts val="0"/>
            </a:spcAft>
          </a:pPr>
          <a:r>
            <a:rPr lang="en-US" sz="1050" kern="100">
              <a:effectLst/>
              <a:latin typeface="Century" panose="02040604050505020304" pitchFamily="18" charset="0"/>
              <a:ea typeface="ＭＳ 明朝" panose="02020609040205080304" pitchFamily="17" charset="-128"/>
              <a:cs typeface="Times New Roman" panose="02020603050405020304" pitchFamily="18" charset="0"/>
            </a:rPr>
            <a:t> </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a:p>
          <a:pPr algn="l">
            <a:spcAft>
              <a:spcPts val="0"/>
            </a:spcAft>
          </a:pPr>
          <a:r>
            <a:rPr lang="ja-JP" altLang="en-US" sz="1050" kern="100">
              <a:effectLst/>
              <a:latin typeface="Century" panose="02040604050505020304" pitchFamily="18" charset="0"/>
              <a:ea typeface="ＭＳ 明朝" panose="02020609040205080304" pitchFamily="17" charset="-128"/>
              <a:cs typeface="Times New Roman" panose="02020603050405020304" pitchFamily="18" charset="0"/>
            </a:rPr>
            <a:t>参加票</a:t>
          </a:r>
          <a:r>
            <a:rPr lang="ja-JP" sz="1050" kern="100">
              <a:effectLst/>
              <a:latin typeface="Century" panose="02040604050505020304" pitchFamily="18" charset="0"/>
              <a:ea typeface="ＭＳ 明朝" panose="02020609040205080304" pitchFamily="17" charset="-128"/>
              <a:cs typeface="Times New Roman" panose="02020603050405020304" pitchFamily="18" charset="0"/>
            </a:rPr>
            <a:t>（</a:t>
          </a:r>
          <a:r>
            <a:rPr lang="ja-JP" sz="1000" kern="100">
              <a:effectLst/>
              <a:latin typeface="Century" panose="02040604050505020304" pitchFamily="18" charset="0"/>
              <a:ea typeface="ＭＳ 明朝" panose="02020609040205080304" pitchFamily="17" charset="-128"/>
              <a:cs typeface="Times New Roman" panose="02020603050405020304" pitchFamily="18" charset="0"/>
            </a:rPr>
            <a:t>件名「</a:t>
          </a:r>
          <a:r>
            <a:rPr lang="ja-JP" altLang="en-US" sz="1000" kern="100">
              <a:effectLst/>
              <a:latin typeface="Century" panose="02040604050505020304" pitchFamily="18" charset="0"/>
              <a:ea typeface="ＭＳ 明朝" panose="02020609040205080304" pitchFamily="17" charset="-128"/>
              <a:cs typeface="Times New Roman" panose="02020603050405020304" pitchFamily="18" charset="0"/>
            </a:rPr>
            <a:t>参加票について</a:t>
          </a:r>
          <a:r>
            <a:rPr lang="ja-JP" sz="1000" kern="100">
              <a:effectLst/>
              <a:latin typeface="Century" panose="02040604050505020304" pitchFamily="18" charset="0"/>
              <a:ea typeface="ＭＳ 明朝" panose="02020609040205080304" pitchFamily="17" charset="-128"/>
              <a:cs typeface="Times New Roman" panose="02020603050405020304" pitchFamily="18" charset="0"/>
            </a:rPr>
            <a:t>（学校名）」）</a:t>
          </a:r>
          <a:r>
            <a:rPr lang="ja-JP" sz="1050" kern="100">
              <a:effectLst/>
              <a:latin typeface="Century" panose="02040604050505020304" pitchFamily="18" charset="0"/>
              <a:ea typeface="ＭＳ 明朝" panose="02020609040205080304" pitchFamily="17" charset="-128"/>
              <a:cs typeface="Times New Roman" panose="02020603050405020304" pitchFamily="18" charset="0"/>
            </a:rPr>
            <a:t>は事務局までご返信下さい。</a:t>
          </a:r>
        </a:p>
        <a:p>
          <a:pPr algn="ctr">
            <a:spcAft>
              <a:spcPts val="0"/>
            </a:spcAft>
          </a:pPr>
          <a:r>
            <a:rPr lang="ja-JP" sz="1050" kern="100">
              <a:effectLst/>
              <a:latin typeface="Century" panose="02040604050505020304" pitchFamily="18" charset="0"/>
              <a:ea typeface="ＭＳ 明朝" panose="02020609040205080304" pitchFamily="17" charset="-128"/>
              <a:cs typeface="Times New Roman" panose="02020603050405020304" pitchFamily="18" charset="0"/>
            </a:rPr>
            <a:t>事務局</a:t>
          </a:r>
          <a:r>
            <a:rPr lang="en-US" sz="1050" kern="100">
              <a:effectLst/>
              <a:latin typeface="Century" panose="02040604050505020304" pitchFamily="18" charset="0"/>
              <a:ea typeface="ＭＳ 明朝" panose="02020609040205080304" pitchFamily="17" charset="-128"/>
              <a:cs typeface="Times New Roman" panose="02020603050405020304" pitchFamily="18" charset="0"/>
            </a:rPr>
            <a:t>Email : </a:t>
          </a:r>
          <a:r>
            <a:rPr lang="en-US" sz="1050" u="sng" kern="100">
              <a:solidFill>
                <a:srgbClr val="0000FF"/>
              </a:solidFill>
              <a:effectLst/>
              <a:latin typeface="Century" panose="02040604050505020304" pitchFamily="18" charset="0"/>
              <a:ea typeface="ＭＳ 明朝" panose="02020609040205080304" pitchFamily="17" charset="-128"/>
              <a:cs typeface="Times New Roman" panose="02020603050405020304" pitchFamily="18" charset="0"/>
            </a:rPr>
            <a:t>science</a:t>
          </a:r>
          <a:r>
            <a:rPr lang="en-US" sz="1050" u="sng" kern="100">
              <a:solidFill>
                <a:srgbClr val="0000FF"/>
              </a:solidFill>
              <a:effectLst/>
              <a:latin typeface="Century" panose="02040604050505020304" pitchFamily="18" charset="0"/>
              <a:ea typeface="Times New Roman" panose="02020603050405020304" pitchFamily="18" charset="0"/>
              <a:cs typeface="Times New Roman" panose="02020603050405020304" pitchFamily="18" charset="0"/>
            </a:rPr>
            <a:t>@od.myswan.ed.jp</a:t>
          </a:r>
          <a:r>
            <a:rPr lang="en-US" sz="1200" kern="100">
              <a:effectLst/>
              <a:latin typeface="Century" panose="02040604050505020304" pitchFamily="18" charset="0"/>
              <a:ea typeface="ＭＳ 明朝" panose="02020609040205080304" pitchFamily="17" charset="-128"/>
              <a:cs typeface="Times New Roman" panose="02020603050405020304" pitchFamily="18" charset="0"/>
            </a:rPr>
            <a:t> </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10</xdr:col>
      <xdr:colOff>231775</xdr:colOff>
      <xdr:row>29</xdr:row>
      <xdr:rowOff>133350</xdr:rowOff>
    </xdr:from>
    <xdr:to>
      <xdr:col>16</xdr:col>
      <xdr:colOff>66675</xdr:colOff>
      <xdr:row>34</xdr:row>
      <xdr:rowOff>201295</xdr:rowOff>
    </xdr:to>
    <xdr:sp macro="" textlink="">
      <xdr:nvSpPr>
        <xdr:cNvPr id="3" name="AutoShape 17">
          <a:extLst>
            <a:ext uri="{FF2B5EF4-FFF2-40B4-BE49-F238E27FC236}">
              <a16:creationId xmlns:a16="http://schemas.microsoft.com/office/drawing/2014/main" id="{03713F45-D787-4A2A-A72F-D16AA09E31B6}"/>
            </a:ext>
          </a:extLst>
        </xdr:cNvPr>
        <xdr:cNvSpPr>
          <a:spLocks noChangeArrowheads="1"/>
        </xdr:cNvSpPr>
      </xdr:nvSpPr>
      <xdr:spPr bwMode="auto">
        <a:xfrm>
          <a:off x="6146800" y="8210550"/>
          <a:ext cx="3073400" cy="1258570"/>
        </a:xfrm>
        <a:prstGeom prst="roundRect">
          <a:avLst>
            <a:gd name="adj" fmla="val 11583"/>
          </a:avLst>
        </a:prstGeom>
        <a:solidFill>
          <a:schemeClr val="bg1">
            <a:lumMod val="100000"/>
            <a:lumOff val="0"/>
          </a:schemeClr>
        </a:solidFill>
        <a:ln w="12700">
          <a:solidFill>
            <a:schemeClr val="tx1">
              <a:lumMod val="100000"/>
              <a:lumOff val="0"/>
            </a:schemeClr>
          </a:solidFill>
          <a:round/>
          <a:headEnd/>
          <a:tailEnd/>
        </a:ln>
        <a:effectLst>
          <a:outerShdw dist="28398" dir="3806097" algn="ctr" rotWithShape="0">
            <a:schemeClr val="lt1">
              <a:lumMod val="50000"/>
              <a:lumOff val="0"/>
              <a:alpha val="50000"/>
            </a:schemeClr>
          </a:outerShdw>
        </a:effectLst>
      </xdr:spPr>
      <xdr:txBody>
        <a:bodyPr rot="0" vert="horz" wrap="square" lIns="74295" tIns="8890" rIns="74295" bIns="8890" anchor="t" anchorCtr="0" upright="1">
          <a:noAutofit/>
        </a:bodyPr>
        <a:lstStyle/>
        <a:p>
          <a:pPr algn="just" latinLnBrk="0">
            <a:lnSpc>
              <a:spcPts val="1550"/>
            </a:lnSpc>
            <a:spcAft>
              <a:spcPts val="0"/>
            </a:spcAft>
          </a:pPr>
          <a:r>
            <a:rPr lang="ja-JP" sz="1050" kern="0" spc="20">
              <a:effectLst/>
              <a:latin typeface="Century" panose="02040604050505020304" pitchFamily="18" charset="0"/>
              <a:ea typeface="ＭＳ 明朝" panose="02020609040205080304" pitchFamily="17" charset="-128"/>
              <a:cs typeface="ＭＳ 明朝" panose="02020609040205080304" pitchFamily="17" charset="-128"/>
            </a:rPr>
            <a:t>事務局：宮城県仙台</a:t>
          </a:r>
          <a:r>
            <a:rPr lang="ja-JP" altLang="en-US" sz="1050" kern="0" spc="20">
              <a:effectLst/>
              <a:latin typeface="Century" panose="02040604050505020304" pitchFamily="18" charset="0"/>
              <a:ea typeface="ＭＳ 明朝" panose="02020609040205080304" pitchFamily="17" charset="-128"/>
              <a:cs typeface="ＭＳ 明朝" panose="02020609040205080304" pitchFamily="17" charset="-128"/>
            </a:rPr>
            <a:t>二華</a:t>
          </a:r>
          <a:r>
            <a:rPr lang="ja-JP" sz="1050" kern="0" spc="20">
              <a:effectLst/>
              <a:latin typeface="Century" panose="02040604050505020304" pitchFamily="18" charset="0"/>
              <a:ea typeface="ＭＳ 明朝" panose="02020609040205080304" pitchFamily="17" charset="-128"/>
              <a:cs typeface="ＭＳ 明朝" panose="02020609040205080304" pitchFamily="17" charset="-128"/>
            </a:rPr>
            <a:t>高等学校　</a:t>
          </a:r>
        </a:p>
        <a:p>
          <a:pPr marL="133350" indent="69215" algn="just" latinLnBrk="0">
            <a:lnSpc>
              <a:spcPts val="1550"/>
            </a:lnSpc>
            <a:spcAft>
              <a:spcPts val="0"/>
            </a:spcAft>
          </a:pPr>
          <a:r>
            <a:rPr lang="ja-JP" sz="1050" kern="0" spc="20">
              <a:effectLst/>
              <a:latin typeface="Century" panose="02040604050505020304" pitchFamily="18" charset="0"/>
              <a:ea typeface="ＭＳ 明朝" panose="02020609040205080304" pitchFamily="17" charset="-128"/>
              <a:cs typeface="ＭＳ 明朝" panose="02020609040205080304" pitchFamily="17" charset="-128"/>
            </a:rPr>
            <a:t>担当　</a:t>
          </a:r>
          <a:r>
            <a:rPr lang="ja-JP" altLang="en-US" sz="1050" kern="0" spc="20">
              <a:effectLst/>
              <a:latin typeface="Century" panose="02040604050505020304" pitchFamily="18" charset="0"/>
              <a:ea typeface="ＭＳ 明朝" panose="02020609040205080304" pitchFamily="17" charset="-128"/>
              <a:cs typeface="ＭＳ 明朝" panose="02020609040205080304" pitchFamily="17" charset="-128"/>
            </a:rPr>
            <a:t>菅　　憲史</a:t>
          </a:r>
          <a:endParaRPr lang="ja-JP" sz="1050" kern="0" spc="20">
            <a:effectLst/>
            <a:latin typeface="Century" panose="02040604050505020304" pitchFamily="18" charset="0"/>
            <a:ea typeface="ＭＳ 明朝" panose="02020609040205080304" pitchFamily="17" charset="-128"/>
            <a:cs typeface="ＭＳ 明朝" panose="02020609040205080304" pitchFamily="17" charset="-128"/>
          </a:endParaRPr>
        </a:p>
        <a:p>
          <a:pPr marL="133350" indent="69215" algn="just" latinLnBrk="0">
            <a:lnSpc>
              <a:spcPts val="1550"/>
            </a:lnSpc>
            <a:spcAft>
              <a:spcPts val="0"/>
            </a:spcAft>
          </a:pPr>
          <a:r>
            <a:rPr lang="en-US" altLang="ja-JP" sz="1050" kern="0" spc="20">
              <a:effectLst/>
              <a:latin typeface="Century" panose="02040604050505020304" pitchFamily="18" charset="0"/>
              <a:ea typeface="ＭＳ 明朝" panose="02020609040205080304" pitchFamily="17" charset="-128"/>
              <a:cs typeface="ＭＳ 明朝" panose="02020609040205080304" pitchFamily="17" charset="-128"/>
            </a:rPr>
            <a:t>TEL </a:t>
          </a:r>
          <a:r>
            <a:rPr lang="en-US" sz="1050" kern="0" spc="20">
              <a:effectLst/>
              <a:latin typeface="Century" panose="02040604050505020304" pitchFamily="18" charset="0"/>
              <a:ea typeface="ＭＳ 明朝" panose="02020609040205080304" pitchFamily="17" charset="-128"/>
              <a:cs typeface="ＭＳ 明朝" panose="02020609040205080304" pitchFamily="17" charset="-128"/>
            </a:rPr>
            <a:t>022-29</a:t>
          </a:r>
          <a:r>
            <a:rPr lang="en-US" altLang="ja-JP" sz="1050" kern="0" spc="20">
              <a:effectLst/>
              <a:latin typeface="Century" panose="02040604050505020304" pitchFamily="18" charset="0"/>
              <a:ea typeface="ＭＳ 明朝" panose="02020609040205080304" pitchFamily="17" charset="-128"/>
              <a:cs typeface="ＭＳ 明朝" panose="02020609040205080304" pitchFamily="17" charset="-128"/>
            </a:rPr>
            <a:t>6</a:t>
          </a:r>
          <a:r>
            <a:rPr lang="en-US" sz="1050" kern="0" spc="20">
              <a:effectLst/>
              <a:latin typeface="Century" panose="02040604050505020304" pitchFamily="18" charset="0"/>
              <a:ea typeface="ＭＳ 明朝" panose="02020609040205080304" pitchFamily="17" charset="-128"/>
              <a:cs typeface="ＭＳ 明朝" panose="02020609040205080304" pitchFamily="17" charset="-128"/>
            </a:rPr>
            <a:t>-81</a:t>
          </a:r>
          <a:r>
            <a:rPr lang="en-US" altLang="ja-JP" sz="1050" kern="0" spc="20">
              <a:effectLst/>
              <a:latin typeface="Century" panose="02040604050505020304" pitchFamily="18" charset="0"/>
              <a:ea typeface="ＭＳ 明朝" panose="02020609040205080304" pitchFamily="17" charset="-128"/>
              <a:cs typeface="ＭＳ 明朝" panose="02020609040205080304" pitchFamily="17" charset="-128"/>
            </a:rPr>
            <a:t>01</a:t>
          </a:r>
          <a:endParaRPr lang="ja-JP" sz="1050" kern="0" spc="20">
            <a:effectLst/>
            <a:latin typeface="Century" panose="02040604050505020304" pitchFamily="18" charset="0"/>
            <a:ea typeface="ＭＳ 明朝" panose="02020609040205080304" pitchFamily="17" charset="-128"/>
            <a:cs typeface="ＭＳ 明朝" panose="02020609040205080304" pitchFamily="17" charset="-128"/>
          </a:endParaRPr>
        </a:p>
        <a:p>
          <a:pPr marL="133350" indent="69215" algn="just" latinLnBrk="0">
            <a:lnSpc>
              <a:spcPts val="1550"/>
            </a:lnSpc>
            <a:spcAft>
              <a:spcPts val="0"/>
            </a:spcAft>
          </a:pPr>
          <a:r>
            <a:rPr lang="en-US" altLang="ja-JP" sz="1050" kern="0" spc="20">
              <a:effectLst/>
              <a:latin typeface="Century" panose="02040604050505020304" pitchFamily="18" charset="0"/>
              <a:ea typeface="ＭＳ 明朝" panose="02020609040205080304" pitchFamily="17" charset="-128"/>
              <a:cs typeface="ＭＳ 明朝" panose="02020609040205080304" pitchFamily="17" charset="-128"/>
            </a:rPr>
            <a:t>FAX </a:t>
          </a:r>
          <a:r>
            <a:rPr lang="en-US" sz="1050" kern="0" spc="20">
              <a:effectLst/>
              <a:latin typeface="Century" panose="02040604050505020304" pitchFamily="18" charset="0"/>
              <a:ea typeface="ＭＳ 明朝" panose="02020609040205080304" pitchFamily="17" charset="-128"/>
              <a:cs typeface="ＭＳ 明朝" panose="02020609040205080304" pitchFamily="17" charset="-128"/>
            </a:rPr>
            <a:t>022-29</a:t>
          </a:r>
          <a:r>
            <a:rPr lang="en-US" altLang="ja-JP" sz="1050" kern="0" spc="20">
              <a:effectLst/>
              <a:latin typeface="Century" panose="02040604050505020304" pitchFamily="18" charset="0"/>
              <a:ea typeface="ＭＳ 明朝" panose="02020609040205080304" pitchFamily="17" charset="-128"/>
              <a:cs typeface="ＭＳ 明朝" panose="02020609040205080304" pitchFamily="17" charset="-128"/>
            </a:rPr>
            <a:t>6</a:t>
          </a:r>
          <a:r>
            <a:rPr lang="en-US" sz="1050" kern="0" spc="20">
              <a:effectLst/>
              <a:latin typeface="Century" panose="02040604050505020304" pitchFamily="18" charset="0"/>
              <a:ea typeface="ＭＳ 明朝" panose="02020609040205080304" pitchFamily="17" charset="-128"/>
              <a:cs typeface="ＭＳ 明朝" panose="02020609040205080304" pitchFamily="17" charset="-128"/>
            </a:rPr>
            <a:t>-81</a:t>
          </a:r>
          <a:r>
            <a:rPr lang="en-US" altLang="ja-JP" sz="1050" kern="0" spc="20">
              <a:effectLst/>
              <a:latin typeface="Century" panose="02040604050505020304" pitchFamily="18" charset="0"/>
              <a:ea typeface="ＭＳ 明朝" panose="02020609040205080304" pitchFamily="17" charset="-128"/>
              <a:cs typeface="ＭＳ 明朝" panose="02020609040205080304" pitchFamily="17" charset="-128"/>
            </a:rPr>
            <a:t>03</a:t>
          </a:r>
          <a:endParaRPr lang="ja-JP" sz="1050" kern="0" spc="20">
            <a:effectLst/>
            <a:latin typeface="Century" panose="02040604050505020304" pitchFamily="18" charset="0"/>
            <a:ea typeface="ＭＳ 明朝" panose="02020609040205080304" pitchFamily="17" charset="-128"/>
            <a:cs typeface="ＭＳ 明朝" panose="02020609040205080304" pitchFamily="17" charset="-128"/>
          </a:endParaRPr>
        </a:p>
        <a:p>
          <a:pPr marL="266700" algn="just">
            <a:spcAft>
              <a:spcPts val="0"/>
            </a:spcAft>
          </a:pPr>
          <a:r>
            <a:rPr lang="en-US" sz="1200" kern="100">
              <a:effectLst/>
              <a:latin typeface="Century" panose="02040604050505020304" pitchFamily="18" charset="0"/>
              <a:ea typeface="ＭＳ 明朝" panose="02020609040205080304" pitchFamily="17" charset="-128"/>
              <a:cs typeface="Times New Roman" panose="02020603050405020304" pitchFamily="18" charset="0"/>
            </a:rPr>
            <a:t>science</a:t>
          </a:r>
          <a:r>
            <a:rPr lang="en-US" sz="1200" kern="100">
              <a:effectLst/>
              <a:latin typeface="Century" panose="02040604050505020304" pitchFamily="18" charset="0"/>
              <a:ea typeface="Times New Roman" panose="02020603050405020304" pitchFamily="18" charset="0"/>
              <a:cs typeface="Times New Roman" panose="02020603050405020304" pitchFamily="18" charset="0"/>
            </a:rPr>
            <a:t>@od.myswan.ed.jp</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15</xdr:col>
      <xdr:colOff>133350</xdr:colOff>
      <xdr:row>8</xdr:row>
      <xdr:rowOff>57150</xdr:rowOff>
    </xdr:from>
    <xdr:to>
      <xdr:col>18</xdr:col>
      <xdr:colOff>485774</xdr:colOff>
      <xdr:row>11</xdr:row>
      <xdr:rowOff>1</xdr:rowOff>
    </xdr:to>
    <xdr:sp macro="" textlink="">
      <xdr:nvSpPr>
        <xdr:cNvPr id="7" name="テキスト ボックス 6">
          <a:extLst>
            <a:ext uri="{FF2B5EF4-FFF2-40B4-BE49-F238E27FC236}">
              <a16:creationId xmlns:a16="http://schemas.microsoft.com/office/drawing/2014/main" id="{F43EE88C-60C9-48C8-8D92-EC6B655ADACA}"/>
            </a:ext>
          </a:extLst>
        </xdr:cNvPr>
        <xdr:cNvSpPr txBox="1"/>
      </xdr:nvSpPr>
      <xdr:spPr>
        <a:xfrm>
          <a:off x="8601075" y="2943225"/>
          <a:ext cx="2409824" cy="70485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latin typeface="ＭＳ ゴシック" panose="020B0609070205080204" pitchFamily="49" charset="-128"/>
              <a:ea typeface="ＭＳ ゴシック" panose="020B0609070205080204" pitchFamily="49" charset="-128"/>
            </a:rPr>
            <a:t>「会費，資料」と「各部会の資料代」は受付が異なりますので，それぞれに分けてご準備くだい。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387350</xdr:colOff>
      <xdr:row>22</xdr:row>
      <xdr:rowOff>76200</xdr:rowOff>
    </xdr:from>
    <xdr:to>
      <xdr:col>12</xdr:col>
      <xdr:colOff>187325</xdr:colOff>
      <xdr:row>26</xdr:row>
      <xdr:rowOff>95250</xdr:rowOff>
    </xdr:to>
    <xdr:sp macro="" textlink="">
      <xdr:nvSpPr>
        <xdr:cNvPr id="2" name="AutoShape 16">
          <a:extLst>
            <a:ext uri="{FF2B5EF4-FFF2-40B4-BE49-F238E27FC236}">
              <a16:creationId xmlns:a16="http://schemas.microsoft.com/office/drawing/2014/main" id="{44853FC0-9302-4434-B962-0A1F4BDC8777}"/>
            </a:ext>
          </a:extLst>
        </xdr:cNvPr>
        <xdr:cNvSpPr>
          <a:spLocks noChangeArrowheads="1"/>
        </xdr:cNvSpPr>
      </xdr:nvSpPr>
      <xdr:spPr bwMode="auto">
        <a:xfrm>
          <a:off x="387350" y="7172325"/>
          <a:ext cx="6667500" cy="971550"/>
        </a:xfrm>
        <a:prstGeom prst="foldedCorner">
          <a:avLst>
            <a:gd name="adj" fmla="val 9269"/>
          </a:avLst>
        </a:prstGeom>
        <a:solidFill>
          <a:srgbClr val="FFFFFF"/>
        </a:solidFill>
        <a:ln w="9525">
          <a:solidFill>
            <a:srgbClr val="000000"/>
          </a:solidFill>
          <a:round/>
          <a:headEnd/>
          <a:tailEnd/>
        </a:ln>
      </xdr:spPr>
      <xdr:txBody>
        <a:bodyPr rot="0" vert="horz" wrap="square" lIns="74295" tIns="8890" rIns="74295" bIns="8890" anchor="t" anchorCtr="0" upright="1">
          <a:noAutofit/>
        </a:bodyPr>
        <a:lstStyle/>
        <a:p>
          <a:pPr algn="just">
            <a:spcBef>
              <a:spcPts val="600"/>
            </a:spcBef>
            <a:spcAft>
              <a:spcPts val="0"/>
            </a:spcAft>
          </a:pPr>
          <a:r>
            <a:rPr lang="ja-JP" altLang="en-US" sz="1050" kern="100">
              <a:effectLst/>
              <a:latin typeface="Century" panose="02040604050505020304" pitchFamily="18" charset="0"/>
              <a:ea typeface="ＭＳ 明朝" panose="02020609040205080304" pitchFamily="17" charset="-128"/>
              <a:cs typeface="Times New Roman" panose="02020603050405020304" pitchFamily="18" charset="0"/>
            </a:rPr>
            <a:t>参加票は</a:t>
          </a:r>
          <a:r>
            <a:rPr lang="ja-JP" sz="1050" kern="100">
              <a:effectLst/>
              <a:latin typeface="Century" panose="02040604050505020304" pitchFamily="18" charset="0"/>
              <a:ea typeface="ＭＳ 明朝" panose="02020609040205080304" pitchFamily="17" charset="-128"/>
              <a:cs typeface="Times New Roman" panose="02020603050405020304" pitchFamily="18" charset="0"/>
            </a:rPr>
            <a:t>理科研究会のホームページからダウンロードして下さい。</a:t>
          </a:r>
        </a:p>
        <a:p>
          <a:pPr algn="ctr">
            <a:spcAft>
              <a:spcPts val="0"/>
            </a:spcAft>
          </a:pPr>
          <a:r>
            <a:rPr lang="en-US" sz="1050" u="sng" kern="100">
              <a:solidFill>
                <a:srgbClr val="0000FF"/>
              </a:solidFill>
              <a:effectLst/>
              <a:latin typeface="Century" panose="02040604050505020304" pitchFamily="18" charset="0"/>
              <a:ea typeface="ＭＳ 明朝" panose="02020609040205080304" pitchFamily="17" charset="-128"/>
              <a:cs typeface="Times New Roman" panose="02020603050405020304" pitchFamily="18" charset="0"/>
            </a:rPr>
            <a:t>http://www.miyarikaken.myswan.ed.jp/</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a:p>
          <a:pPr algn="ctr">
            <a:spcAft>
              <a:spcPts val="0"/>
            </a:spcAft>
          </a:pPr>
          <a:r>
            <a:rPr lang="en-US" sz="1050" kern="100">
              <a:effectLst/>
              <a:latin typeface="Century" panose="02040604050505020304" pitchFamily="18" charset="0"/>
              <a:ea typeface="ＭＳ 明朝" panose="02020609040205080304" pitchFamily="17" charset="-128"/>
              <a:cs typeface="Times New Roman" panose="02020603050405020304" pitchFamily="18" charset="0"/>
            </a:rPr>
            <a:t> </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a:p>
          <a:pPr algn="l">
            <a:spcAft>
              <a:spcPts val="0"/>
            </a:spcAft>
          </a:pPr>
          <a:r>
            <a:rPr lang="ja-JP" altLang="en-US" sz="1050" kern="100">
              <a:effectLst/>
              <a:latin typeface="Century" panose="02040604050505020304" pitchFamily="18" charset="0"/>
              <a:ea typeface="ＭＳ 明朝" panose="02020609040205080304" pitchFamily="17" charset="-128"/>
              <a:cs typeface="Times New Roman" panose="02020603050405020304" pitchFamily="18" charset="0"/>
            </a:rPr>
            <a:t>参加票</a:t>
          </a:r>
          <a:r>
            <a:rPr lang="ja-JP" sz="1050" kern="100">
              <a:effectLst/>
              <a:latin typeface="Century" panose="02040604050505020304" pitchFamily="18" charset="0"/>
              <a:ea typeface="ＭＳ 明朝" panose="02020609040205080304" pitchFamily="17" charset="-128"/>
              <a:cs typeface="Times New Roman" panose="02020603050405020304" pitchFamily="18" charset="0"/>
            </a:rPr>
            <a:t>（</a:t>
          </a:r>
          <a:r>
            <a:rPr lang="ja-JP" sz="1000" kern="100">
              <a:effectLst/>
              <a:latin typeface="Century" panose="02040604050505020304" pitchFamily="18" charset="0"/>
              <a:ea typeface="ＭＳ 明朝" panose="02020609040205080304" pitchFamily="17" charset="-128"/>
              <a:cs typeface="Times New Roman" panose="02020603050405020304" pitchFamily="18" charset="0"/>
            </a:rPr>
            <a:t>件名「</a:t>
          </a:r>
          <a:r>
            <a:rPr lang="ja-JP" altLang="en-US" sz="1000" kern="100">
              <a:effectLst/>
              <a:latin typeface="Century" panose="02040604050505020304" pitchFamily="18" charset="0"/>
              <a:ea typeface="ＭＳ 明朝" panose="02020609040205080304" pitchFamily="17" charset="-128"/>
              <a:cs typeface="Times New Roman" panose="02020603050405020304" pitchFamily="18" charset="0"/>
            </a:rPr>
            <a:t>参加票について</a:t>
          </a:r>
          <a:r>
            <a:rPr lang="ja-JP" sz="1000" kern="100">
              <a:effectLst/>
              <a:latin typeface="Century" panose="02040604050505020304" pitchFamily="18" charset="0"/>
              <a:ea typeface="ＭＳ 明朝" panose="02020609040205080304" pitchFamily="17" charset="-128"/>
              <a:cs typeface="Times New Roman" panose="02020603050405020304" pitchFamily="18" charset="0"/>
            </a:rPr>
            <a:t>（学校名）」）</a:t>
          </a:r>
          <a:r>
            <a:rPr lang="ja-JP" sz="1050" kern="100">
              <a:effectLst/>
              <a:latin typeface="Century" panose="02040604050505020304" pitchFamily="18" charset="0"/>
              <a:ea typeface="ＭＳ 明朝" panose="02020609040205080304" pitchFamily="17" charset="-128"/>
              <a:cs typeface="Times New Roman" panose="02020603050405020304" pitchFamily="18" charset="0"/>
            </a:rPr>
            <a:t>は事務局までご返信下さい。</a:t>
          </a:r>
        </a:p>
        <a:p>
          <a:pPr algn="ctr">
            <a:spcAft>
              <a:spcPts val="0"/>
            </a:spcAft>
          </a:pPr>
          <a:r>
            <a:rPr lang="ja-JP" sz="1050" kern="100">
              <a:effectLst/>
              <a:latin typeface="Century" panose="02040604050505020304" pitchFamily="18" charset="0"/>
              <a:ea typeface="ＭＳ 明朝" panose="02020609040205080304" pitchFamily="17" charset="-128"/>
              <a:cs typeface="Times New Roman" panose="02020603050405020304" pitchFamily="18" charset="0"/>
            </a:rPr>
            <a:t>事務局</a:t>
          </a:r>
          <a:r>
            <a:rPr lang="en-US" sz="1050" kern="100">
              <a:effectLst/>
              <a:latin typeface="Century" panose="02040604050505020304" pitchFamily="18" charset="0"/>
              <a:ea typeface="ＭＳ 明朝" panose="02020609040205080304" pitchFamily="17" charset="-128"/>
              <a:cs typeface="Times New Roman" panose="02020603050405020304" pitchFamily="18" charset="0"/>
            </a:rPr>
            <a:t>Email : </a:t>
          </a:r>
          <a:r>
            <a:rPr lang="en-US" sz="1050" u="sng" kern="100">
              <a:solidFill>
                <a:srgbClr val="0000FF"/>
              </a:solidFill>
              <a:effectLst/>
              <a:latin typeface="Century" panose="02040604050505020304" pitchFamily="18" charset="0"/>
              <a:ea typeface="ＭＳ 明朝" panose="02020609040205080304" pitchFamily="17" charset="-128"/>
              <a:cs typeface="Times New Roman" panose="02020603050405020304" pitchFamily="18" charset="0"/>
            </a:rPr>
            <a:t>science</a:t>
          </a:r>
          <a:r>
            <a:rPr lang="en-US" sz="1050" u="sng" kern="100">
              <a:solidFill>
                <a:srgbClr val="0000FF"/>
              </a:solidFill>
              <a:effectLst/>
              <a:latin typeface="Century" panose="02040604050505020304" pitchFamily="18" charset="0"/>
              <a:ea typeface="Times New Roman" panose="02020603050405020304" pitchFamily="18" charset="0"/>
              <a:cs typeface="Times New Roman" panose="02020603050405020304" pitchFamily="18" charset="0"/>
            </a:rPr>
            <a:t>@od.myswan.ed.jp</a:t>
          </a:r>
          <a:r>
            <a:rPr lang="en-US" sz="1200" kern="100">
              <a:effectLst/>
              <a:latin typeface="Century" panose="02040604050505020304" pitchFamily="18" charset="0"/>
              <a:ea typeface="ＭＳ 明朝" panose="02020609040205080304" pitchFamily="17" charset="-128"/>
              <a:cs typeface="Times New Roman" panose="02020603050405020304" pitchFamily="18" charset="0"/>
            </a:rPr>
            <a:t> </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10</xdr:col>
      <xdr:colOff>250825</xdr:colOff>
      <xdr:row>27</xdr:row>
      <xdr:rowOff>104775</xdr:rowOff>
    </xdr:from>
    <xdr:to>
      <xdr:col>16</xdr:col>
      <xdr:colOff>85725</xdr:colOff>
      <xdr:row>32</xdr:row>
      <xdr:rowOff>172720</xdr:rowOff>
    </xdr:to>
    <xdr:sp macro="" textlink="">
      <xdr:nvSpPr>
        <xdr:cNvPr id="3" name="AutoShape 17">
          <a:extLst>
            <a:ext uri="{FF2B5EF4-FFF2-40B4-BE49-F238E27FC236}">
              <a16:creationId xmlns:a16="http://schemas.microsoft.com/office/drawing/2014/main" id="{CC79B58B-86C8-457B-938E-501E32D2FB59}"/>
            </a:ext>
          </a:extLst>
        </xdr:cNvPr>
        <xdr:cNvSpPr>
          <a:spLocks noChangeArrowheads="1"/>
        </xdr:cNvSpPr>
      </xdr:nvSpPr>
      <xdr:spPr bwMode="auto">
        <a:xfrm>
          <a:off x="6165850" y="8391525"/>
          <a:ext cx="2901950" cy="1258570"/>
        </a:xfrm>
        <a:prstGeom prst="roundRect">
          <a:avLst>
            <a:gd name="adj" fmla="val 11583"/>
          </a:avLst>
        </a:prstGeom>
        <a:solidFill>
          <a:schemeClr val="bg1">
            <a:lumMod val="100000"/>
            <a:lumOff val="0"/>
          </a:schemeClr>
        </a:solidFill>
        <a:ln w="12700">
          <a:solidFill>
            <a:schemeClr val="tx1">
              <a:lumMod val="100000"/>
              <a:lumOff val="0"/>
            </a:schemeClr>
          </a:solidFill>
          <a:round/>
          <a:headEnd/>
          <a:tailEnd/>
        </a:ln>
        <a:effectLst>
          <a:outerShdw dist="28398" dir="3806097" algn="ctr" rotWithShape="0">
            <a:schemeClr val="lt1">
              <a:lumMod val="50000"/>
              <a:lumOff val="0"/>
              <a:alpha val="50000"/>
            </a:schemeClr>
          </a:outerShdw>
        </a:effectLst>
      </xdr:spPr>
      <xdr:txBody>
        <a:bodyPr rot="0" vert="horz" wrap="square" lIns="74295" tIns="8890" rIns="74295" bIns="8890" anchor="t" anchorCtr="0" upright="1">
          <a:noAutofit/>
        </a:bodyPr>
        <a:lstStyle/>
        <a:p>
          <a:pPr algn="just" latinLnBrk="0">
            <a:lnSpc>
              <a:spcPts val="1550"/>
            </a:lnSpc>
            <a:spcAft>
              <a:spcPts val="0"/>
            </a:spcAft>
          </a:pPr>
          <a:r>
            <a:rPr lang="ja-JP" sz="1050" kern="0" spc="20">
              <a:effectLst/>
              <a:latin typeface="Century" panose="02040604050505020304" pitchFamily="18" charset="0"/>
              <a:ea typeface="ＭＳ 明朝" panose="02020609040205080304" pitchFamily="17" charset="-128"/>
              <a:cs typeface="ＭＳ 明朝" panose="02020609040205080304" pitchFamily="17" charset="-128"/>
            </a:rPr>
            <a:t>事務局：宮城県仙台</a:t>
          </a:r>
          <a:r>
            <a:rPr lang="ja-JP" altLang="en-US" sz="1050" kern="0" spc="20">
              <a:effectLst/>
              <a:latin typeface="Century" panose="02040604050505020304" pitchFamily="18" charset="0"/>
              <a:ea typeface="ＭＳ 明朝" panose="02020609040205080304" pitchFamily="17" charset="-128"/>
              <a:cs typeface="ＭＳ 明朝" panose="02020609040205080304" pitchFamily="17" charset="-128"/>
            </a:rPr>
            <a:t>二華</a:t>
          </a:r>
          <a:r>
            <a:rPr lang="ja-JP" sz="1050" kern="0" spc="20">
              <a:effectLst/>
              <a:latin typeface="Century" panose="02040604050505020304" pitchFamily="18" charset="0"/>
              <a:ea typeface="ＭＳ 明朝" panose="02020609040205080304" pitchFamily="17" charset="-128"/>
              <a:cs typeface="ＭＳ 明朝" panose="02020609040205080304" pitchFamily="17" charset="-128"/>
            </a:rPr>
            <a:t>高等学校　</a:t>
          </a:r>
        </a:p>
        <a:p>
          <a:pPr marL="133350" indent="69215" algn="just" latinLnBrk="0">
            <a:lnSpc>
              <a:spcPts val="1550"/>
            </a:lnSpc>
            <a:spcAft>
              <a:spcPts val="0"/>
            </a:spcAft>
          </a:pPr>
          <a:r>
            <a:rPr lang="ja-JP" sz="1050" kern="0" spc="20">
              <a:effectLst/>
              <a:latin typeface="Century" panose="02040604050505020304" pitchFamily="18" charset="0"/>
              <a:ea typeface="ＭＳ 明朝" panose="02020609040205080304" pitchFamily="17" charset="-128"/>
              <a:cs typeface="ＭＳ 明朝" panose="02020609040205080304" pitchFamily="17" charset="-128"/>
            </a:rPr>
            <a:t>担当　</a:t>
          </a:r>
          <a:r>
            <a:rPr lang="ja-JP" altLang="en-US" sz="1050" kern="0" spc="20">
              <a:effectLst/>
              <a:latin typeface="Century" panose="02040604050505020304" pitchFamily="18" charset="0"/>
              <a:ea typeface="ＭＳ 明朝" panose="02020609040205080304" pitchFamily="17" charset="-128"/>
              <a:cs typeface="ＭＳ 明朝" panose="02020609040205080304" pitchFamily="17" charset="-128"/>
            </a:rPr>
            <a:t>菅　　憲史</a:t>
          </a:r>
          <a:endParaRPr lang="ja-JP" sz="1050" kern="0" spc="20">
            <a:effectLst/>
            <a:latin typeface="Century" panose="02040604050505020304" pitchFamily="18" charset="0"/>
            <a:ea typeface="ＭＳ 明朝" panose="02020609040205080304" pitchFamily="17" charset="-128"/>
            <a:cs typeface="ＭＳ 明朝" panose="02020609040205080304" pitchFamily="17" charset="-128"/>
          </a:endParaRPr>
        </a:p>
        <a:p>
          <a:pPr marL="133350" indent="69215" algn="just" latinLnBrk="0">
            <a:lnSpc>
              <a:spcPts val="1550"/>
            </a:lnSpc>
            <a:spcAft>
              <a:spcPts val="0"/>
            </a:spcAft>
          </a:pPr>
          <a:r>
            <a:rPr lang="en-US" altLang="ja-JP" sz="1050" kern="0" spc="20">
              <a:effectLst/>
              <a:latin typeface="Century" panose="02040604050505020304" pitchFamily="18" charset="0"/>
              <a:ea typeface="ＭＳ 明朝" panose="02020609040205080304" pitchFamily="17" charset="-128"/>
              <a:cs typeface="ＭＳ 明朝" panose="02020609040205080304" pitchFamily="17" charset="-128"/>
            </a:rPr>
            <a:t>TEL </a:t>
          </a:r>
          <a:r>
            <a:rPr lang="en-US" sz="1050" kern="0" spc="20">
              <a:effectLst/>
              <a:latin typeface="Century" panose="02040604050505020304" pitchFamily="18" charset="0"/>
              <a:ea typeface="ＭＳ 明朝" panose="02020609040205080304" pitchFamily="17" charset="-128"/>
              <a:cs typeface="ＭＳ 明朝" panose="02020609040205080304" pitchFamily="17" charset="-128"/>
            </a:rPr>
            <a:t>022-2</a:t>
          </a:r>
          <a:r>
            <a:rPr lang="en-US" altLang="ja-JP" sz="1050" kern="0" spc="20">
              <a:effectLst/>
              <a:latin typeface="Century" panose="02040604050505020304" pitchFamily="18" charset="0"/>
              <a:ea typeface="ＭＳ 明朝" panose="02020609040205080304" pitchFamily="17" charset="-128"/>
              <a:cs typeface="ＭＳ 明朝" panose="02020609040205080304" pitchFamily="17" charset="-128"/>
            </a:rPr>
            <a:t>96</a:t>
          </a:r>
          <a:r>
            <a:rPr lang="en-US" sz="1050" kern="0" spc="20">
              <a:effectLst/>
              <a:latin typeface="Century" panose="02040604050505020304" pitchFamily="18" charset="0"/>
              <a:ea typeface="ＭＳ 明朝" panose="02020609040205080304" pitchFamily="17" charset="-128"/>
              <a:cs typeface="ＭＳ 明朝" panose="02020609040205080304" pitchFamily="17" charset="-128"/>
            </a:rPr>
            <a:t>-</a:t>
          </a:r>
          <a:r>
            <a:rPr lang="en-US" altLang="ja-JP" sz="1050" kern="0" spc="20">
              <a:effectLst/>
              <a:latin typeface="Century" panose="02040604050505020304" pitchFamily="18" charset="0"/>
              <a:ea typeface="ＭＳ 明朝" panose="02020609040205080304" pitchFamily="17" charset="-128"/>
              <a:cs typeface="ＭＳ 明朝" panose="02020609040205080304" pitchFamily="17" charset="-128"/>
            </a:rPr>
            <a:t>8101</a:t>
          </a:r>
          <a:endParaRPr lang="ja-JP" sz="1050" kern="0" spc="20">
            <a:effectLst/>
            <a:latin typeface="Century" panose="02040604050505020304" pitchFamily="18" charset="0"/>
            <a:ea typeface="ＭＳ 明朝" panose="02020609040205080304" pitchFamily="17" charset="-128"/>
            <a:cs typeface="ＭＳ 明朝" panose="02020609040205080304" pitchFamily="17" charset="-128"/>
          </a:endParaRPr>
        </a:p>
        <a:p>
          <a:pPr marL="133350" indent="69215" algn="just" latinLnBrk="0">
            <a:lnSpc>
              <a:spcPts val="1550"/>
            </a:lnSpc>
            <a:spcAft>
              <a:spcPts val="0"/>
            </a:spcAft>
          </a:pPr>
          <a:r>
            <a:rPr lang="en-US" altLang="ja-JP" sz="1050" kern="0" spc="20">
              <a:effectLst/>
              <a:latin typeface="Century" panose="02040604050505020304" pitchFamily="18" charset="0"/>
              <a:ea typeface="ＭＳ 明朝" panose="02020609040205080304" pitchFamily="17" charset="-128"/>
              <a:cs typeface="ＭＳ 明朝" panose="02020609040205080304" pitchFamily="17" charset="-128"/>
            </a:rPr>
            <a:t>FAX </a:t>
          </a:r>
          <a:r>
            <a:rPr lang="en-US" sz="1050" kern="0" spc="20">
              <a:effectLst/>
              <a:latin typeface="Century" panose="02040604050505020304" pitchFamily="18" charset="0"/>
              <a:ea typeface="ＭＳ 明朝" panose="02020609040205080304" pitchFamily="17" charset="-128"/>
              <a:cs typeface="ＭＳ 明朝" panose="02020609040205080304" pitchFamily="17" charset="-128"/>
            </a:rPr>
            <a:t>022-2</a:t>
          </a:r>
          <a:r>
            <a:rPr lang="en-US" altLang="ja-JP" sz="1050" kern="0" spc="20">
              <a:effectLst/>
              <a:latin typeface="Century" panose="02040604050505020304" pitchFamily="18" charset="0"/>
              <a:ea typeface="ＭＳ 明朝" panose="02020609040205080304" pitchFamily="17" charset="-128"/>
              <a:cs typeface="ＭＳ 明朝" panose="02020609040205080304" pitchFamily="17" charset="-128"/>
            </a:rPr>
            <a:t>96</a:t>
          </a:r>
          <a:r>
            <a:rPr lang="en-US" sz="1050" kern="0" spc="20">
              <a:effectLst/>
              <a:latin typeface="Century" panose="02040604050505020304" pitchFamily="18" charset="0"/>
              <a:ea typeface="ＭＳ 明朝" panose="02020609040205080304" pitchFamily="17" charset="-128"/>
              <a:cs typeface="ＭＳ 明朝" panose="02020609040205080304" pitchFamily="17" charset="-128"/>
            </a:rPr>
            <a:t>-</a:t>
          </a:r>
          <a:r>
            <a:rPr lang="en-US" altLang="ja-JP" sz="1050" kern="0" spc="20">
              <a:effectLst/>
              <a:latin typeface="Century" panose="02040604050505020304" pitchFamily="18" charset="0"/>
              <a:ea typeface="ＭＳ 明朝" panose="02020609040205080304" pitchFamily="17" charset="-128"/>
              <a:cs typeface="ＭＳ 明朝" panose="02020609040205080304" pitchFamily="17" charset="-128"/>
            </a:rPr>
            <a:t>8103</a:t>
          </a:r>
          <a:endParaRPr lang="ja-JP" sz="1050" kern="0" spc="20">
            <a:effectLst/>
            <a:latin typeface="Century" panose="02040604050505020304" pitchFamily="18" charset="0"/>
            <a:ea typeface="ＭＳ 明朝" panose="02020609040205080304" pitchFamily="17" charset="-128"/>
            <a:cs typeface="ＭＳ 明朝" panose="02020609040205080304" pitchFamily="17" charset="-128"/>
          </a:endParaRPr>
        </a:p>
        <a:p>
          <a:pPr marL="266700" algn="just">
            <a:spcAft>
              <a:spcPts val="0"/>
            </a:spcAft>
          </a:pPr>
          <a:r>
            <a:rPr lang="en-US" sz="1200" kern="100">
              <a:effectLst/>
              <a:latin typeface="Century" panose="02040604050505020304" pitchFamily="18" charset="0"/>
              <a:ea typeface="ＭＳ 明朝" panose="02020609040205080304" pitchFamily="17" charset="-128"/>
              <a:cs typeface="Times New Roman" panose="02020603050405020304" pitchFamily="18" charset="0"/>
            </a:rPr>
            <a:t>science</a:t>
          </a:r>
          <a:r>
            <a:rPr lang="en-US" sz="1200" kern="100">
              <a:effectLst/>
              <a:latin typeface="Century" panose="02040604050505020304" pitchFamily="18" charset="0"/>
              <a:ea typeface="Times New Roman" panose="02020603050405020304" pitchFamily="18" charset="0"/>
              <a:cs typeface="Times New Roman" panose="02020603050405020304" pitchFamily="18" charset="0"/>
            </a:rPr>
            <a:t>@od.myswan.ed.jp</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523875</xdr:colOff>
      <xdr:row>2</xdr:row>
      <xdr:rowOff>47625</xdr:rowOff>
    </xdr:from>
    <xdr:to>
      <xdr:col>8</xdr:col>
      <xdr:colOff>117475</xdr:colOff>
      <xdr:row>6</xdr:row>
      <xdr:rowOff>136525</xdr:rowOff>
    </xdr:to>
    <xdr:sp macro="" textlink="">
      <xdr:nvSpPr>
        <xdr:cNvPr id="2" name="四角形吹き出し 1">
          <a:extLst>
            <a:ext uri="{FF2B5EF4-FFF2-40B4-BE49-F238E27FC236}">
              <a16:creationId xmlns:a16="http://schemas.microsoft.com/office/drawing/2014/main" id="{BF21A9F7-9075-4884-BD39-98D8F9FC4DC4}"/>
            </a:ext>
          </a:extLst>
        </xdr:cNvPr>
        <xdr:cNvSpPr/>
      </xdr:nvSpPr>
      <xdr:spPr>
        <a:xfrm>
          <a:off x="6391275" y="819150"/>
          <a:ext cx="1651000" cy="1041400"/>
        </a:xfrm>
        <a:prstGeom prst="wedgeRectCallout">
          <a:avLst>
            <a:gd name="adj1" fmla="val -80833"/>
            <a:gd name="adj2" fmla="val -42378"/>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県理研学校番号・振込名は宮城県理科研究会独自の表記ですので，ご注意下さい。</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005&#23470;&#22478;&#30476;&#39640;&#26657;&#29702;&#31185;&#30740;&#31350;&#20250;/&#20250;&#35336;/R2%20&#26149;&#23395;&#32207;&#20250;/R2&#29702;&#31185;&#30740;&#31350;&#20250;-&#38936;&#21454;&#26360;%20&#21442;&#21152;&#12414;&#12392;&#12417;.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005&#23470;&#22478;&#30476;&#39640;&#26657;&#29702;&#31185;&#30740;&#31350;&#20250;/&#20250;&#35336;/&#26149;&#23395;&#32207;&#20250;/R2/&#12510;&#12463;&#12525;&#21547;R2&#29702;&#31185;&#30740;&#31350;&#20250;%20&#21463;&#20184;&#20966;&#29702;.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基本データ"/>
      <sheetName val="学校リスト"/>
      <sheetName val="学校番号振込名"/>
      <sheetName val="Sheet1"/>
      <sheetName val="領収書-金額リスト"/>
      <sheetName val="領収書-金額同一"/>
    </sheetNames>
    <sheetDataSet>
      <sheetData sheetId="0">
        <row r="2">
          <cell r="C2">
            <v>43959</v>
          </cell>
        </row>
        <row r="3">
          <cell r="C3" t="str">
            <v>宮城県高等学校理科研究会会長</v>
          </cell>
        </row>
        <row r="4">
          <cell r="C4" t="str">
            <v>遊佐　忠幸</v>
          </cell>
        </row>
        <row r="5">
          <cell r="C5">
            <v>1000</v>
          </cell>
        </row>
        <row r="6">
          <cell r="C6" t="str">
            <v xml:space="preserve"> 令和元年度 宮城県高等学校理科研究会</v>
          </cell>
        </row>
        <row r="7">
          <cell r="C7" t="str">
            <v xml:space="preserve"> 会費　として</v>
          </cell>
        </row>
        <row r="8">
          <cell r="C8" t="str">
            <v xml:space="preserve"> 資料代　として</v>
          </cell>
        </row>
      </sheetData>
      <sheetData sheetId="1">
        <row r="1">
          <cell r="A1" t="str">
            <v>No</v>
          </cell>
          <cell r="B1" t="str">
            <v>支部</v>
          </cell>
          <cell r="C1" t="str">
            <v>公私</v>
          </cell>
          <cell r="D1" t="str">
            <v>学校名</v>
          </cell>
          <cell r="E1" t="str">
            <v>学校名２</v>
          </cell>
          <cell r="F1" t="str">
            <v>学校番号・振込名</v>
          </cell>
          <cell r="G1" t="str">
            <v>金額</v>
          </cell>
          <cell r="H1" t="str">
            <v>学級数</v>
          </cell>
          <cell r="I1" t="str">
            <v>資料代</v>
          </cell>
          <cell r="J1" t="str">
            <v>総会資料部数</v>
          </cell>
          <cell r="K1" t="str">
            <v>物理資料部数</v>
          </cell>
          <cell r="L1" t="str">
            <v>化学資料部数</v>
          </cell>
          <cell r="M1" t="str">
            <v>生物資料部数</v>
          </cell>
          <cell r="N1" t="str">
            <v>地学資料部数</v>
          </cell>
          <cell r="O1" t="str">
            <v>実験資料部数</v>
          </cell>
          <cell r="P1" t="str">
            <v>定通</v>
          </cell>
          <cell r="Q1" t="str">
            <v>欠席</v>
          </cell>
        </row>
        <row r="2">
          <cell r="A2">
            <v>1</v>
          </cell>
          <cell r="B2" t="str">
            <v>仙南</v>
          </cell>
          <cell r="C2" t="str">
            <v>県立</v>
          </cell>
          <cell r="D2" t="str">
            <v>宮城県白石高等学校</v>
          </cell>
          <cell r="E2" t="str">
            <v>白石高等学校</v>
          </cell>
          <cell r="F2" t="str">
            <v>01ｼﾛｲｼ</v>
          </cell>
          <cell r="G2">
            <v>4500</v>
          </cell>
          <cell r="H2">
            <v>21</v>
          </cell>
          <cell r="J2">
            <v>12</v>
          </cell>
          <cell r="K2">
            <v>1</v>
          </cell>
          <cell r="L2">
            <v>1</v>
          </cell>
          <cell r="M2">
            <v>1</v>
          </cell>
          <cell r="N2">
            <v>1</v>
          </cell>
          <cell r="O2">
            <v>1</v>
          </cell>
        </row>
        <row r="3">
          <cell r="B3" t="str">
            <v>仙南</v>
          </cell>
          <cell r="C3" t="str">
            <v>県立</v>
          </cell>
          <cell r="D3" t="str">
            <v>宮城県白石高等学校 七ヶ宿校</v>
          </cell>
          <cell r="E3" t="str">
            <v>白石高等学校 七ヶ宿校</v>
          </cell>
          <cell r="F3" t="str">
            <v>0101ｼﾁｶﾞｼｭｸ</v>
          </cell>
          <cell r="G3" t="str">
            <v/>
          </cell>
          <cell r="H3">
            <v>3</v>
          </cell>
          <cell r="Q3">
            <v>1</v>
          </cell>
        </row>
        <row r="4">
          <cell r="A4">
            <v>2</v>
          </cell>
          <cell r="B4" t="str">
            <v>仙南</v>
          </cell>
          <cell r="C4" t="str">
            <v>県立</v>
          </cell>
          <cell r="D4" t="str">
            <v>宮城県白石工業高等学校</v>
          </cell>
          <cell r="E4" t="str">
            <v>白石工業高等学校</v>
          </cell>
          <cell r="F4" t="str">
            <v>02ｼﾛｲｼｺｳ</v>
          </cell>
          <cell r="G4">
            <v>4500</v>
          </cell>
          <cell r="H4">
            <v>18</v>
          </cell>
          <cell r="J4">
            <v>3</v>
          </cell>
          <cell r="K4">
            <v>1</v>
          </cell>
          <cell r="L4">
            <v>1</v>
          </cell>
          <cell r="M4">
            <v>1</v>
          </cell>
          <cell r="N4">
            <v>1</v>
          </cell>
          <cell r="O4">
            <v>1</v>
          </cell>
        </row>
        <row r="5">
          <cell r="A5">
            <v>3</v>
          </cell>
          <cell r="B5" t="str">
            <v>仙南</v>
          </cell>
          <cell r="C5" t="str">
            <v>県立</v>
          </cell>
          <cell r="D5" t="str">
            <v>宮城県蔵王高等学校</v>
          </cell>
          <cell r="E5" t="str">
            <v>蔵王高等学校</v>
          </cell>
          <cell r="F5" t="str">
            <v>03ｻﾞｵｳ</v>
          </cell>
          <cell r="G5">
            <v>2500</v>
          </cell>
          <cell r="H5">
            <v>6</v>
          </cell>
          <cell r="J5">
            <v>3</v>
          </cell>
          <cell r="K5">
            <v>1</v>
          </cell>
          <cell r="L5">
            <v>1</v>
          </cell>
          <cell r="M5">
            <v>1</v>
          </cell>
          <cell r="N5">
            <v>1</v>
          </cell>
          <cell r="O5">
            <v>1</v>
          </cell>
        </row>
        <row r="6">
          <cell r="A6">
            <v>4</v>
          </cell>
          <cell r="B6" t="str">
            <v>仙南</v>
          </cell>
          <cell r="C6" t="str">
            <v>県立</v>
          </cell>
          <cell r="D6" t="str">
            <v>宮城県村田高等学校</v>
          </cell>
          <cell r="E6" t="str">
            <v>村田高等学校</v>
          </cell>
          <cell r="F6" t="str">
            <v>04ﾑﾗﾀ</v>
          </cell>
          <cell r="G6">
            <v>2500</v>
          </cell>
          <cell r="H6">
            <v>9</v>
          </cell>
          <cell r="J6">
            <v>3</v>
          </cell>
          <cell r="K6">
            <v>1</v>
          </cell>
          <cell r="L6">
            <v>1</v>
          </cell>
          <cell r="M6">
            <v>1</v>
          </cell>
          <cell r="N6">
            <v>1</v>
          </cell>
          <cell r="O6">
            <v>1</v>
          </cell>
        </row>
        <row r="7">
          <cell r="A7">
            <v>5</v>
          </cell>
          <cell r="B7" t="str">
            <v>仙南</v>
          </cell>
          <cell r="C7" t="str">
            <v>県立</v>
          </cell>
          <cell r="D7" t="str">
            <v>宮城県柴田農林高等学校</v>
          </cell>
          <cell r="E7" t="str">
            <v>柴田農林高等学校</v>
          </cell>
          <cell r="F7" t="str">
            <v>05ｼﾊﾞﾉｳ</v>
          </cell>
          <cell r="G7">
            <v>4500</v>
          </cell>
          <cell r="H7">
            <v>12</v>
          </cell>
          <cell r="J7">
            <v>2</v>
          </cell>
          <cell r="K7">
            <v>0</v>
          </cell>
          <cell r="L7">
            <v>1</v>
          </cell>
          <cell r="M7">
            <v>1</v>
          </cell>
          <cell r="N7">
            <v>0</v>
          </cell>
          <cell r="O7">
            <v>1</v>
          </cell>
        </row>
        <row r="8">
          <cell r="B8" t="str">
            <v>仙南</v>
          </cell>
          <cell r="C8" t="str">
            <v>県立</v>
          </cell>
          <cell r="D8" t="str">
            <v>宮城県柴田農林高等学校 川崎校</v>
          </cell>
          <cell r="E8" t="str">
            <v>柴田農林高等学校 川崎校</v>
          </cell>
          <cell r="F8" t="str">
            <v>0501ｼﾊﾞﾉｳｶﾜｻｷ</v>
          </cell>
          <cell r="G8" t="str">
            <v/>
          </cell>
          <cell r="H8">
            <v>3</v>
          </cell>
          <cell r="J8">
            <v>1</v>
          </cell>
          <cell r="K8">
            <v>1</v>
          </cell>
          <cell r="L8">
            <v>1</v>
          </cell>
          <cell r="M8">
            <v>1</v>
          </cell>
          <cell r="N8">
            <v>1</v>
          </cell>
          <cell r="O8">
            <v>1</v>
          </cell>
        </row>
        <row r="9">
          <cell r="A9">
            <v>6</v>
          </cell>
          <cell r="B9" t="str">
            <v>仙南</v>
          </cell>
          <cell r="C9" t="str">
            <v>県立</v>
          </cell>
          <cell r="D9" t="str">
            <v>宮城県大河原商業高等学校</v>
          </cell>
          <cell r="E9" t="str">
            <v>大河原商業高等学校</v>
          </cell>
          <cell r="F9" t="str">
            <v>06ﾀﾞｲｼｮｳ</v>
          </cell>
          <cell r="G9">
            <v>4500</v>
          </cell>
          <cell r="H9">
            <v>15</v>
          </cell>
          <cell r="J9">
            <v>3</v>
          </cell>
          <cell r="K9">
            <v>1</v>
          </cell>
          <cell r="L9">
            <v>1</v>
          </cell>
          <cell r="M9">
            <v>1</v>
          </cell>
          <cell r="N9">
            <v>1</v>
          </cell>
          <cell r="O9">
            <v>1</v>
          </cell>
        </row>
        <row r="10">
          <cell r="B10" t="str">
            <v>仙南</v>
          </cell>
          <cell r="C10" t="str">
            <v>県立</v>
          </cell>
          <cell r="D10" t="str">
            <v>宮城県大河原商業高等学校 定時制</v>
          </cell>
          <cell r="E10" t="str">
            <v>大河原商業高等学校 定時制</v>
          </cell>
          <cell r="F10" t="str">
            <v>0601ﾀﾞｲｼｮｳﾃｲｼﾞ</v>
          </cell>
          <cell r="G10" t="str">
            <v/>
          </cell>
          <cell r="H10">
            <v>4</v>
          </cell>
          <cell r="J10">
            <v>1</v>
          </cell>
          <cell r="K10">
            <v>0</v>
          </cell>
          <cell r="L10">
            <v>0</v>
          </cell>
          <cell r="M10">
            <v>0</v>
          </cell>
          <cell r="N10">
            <v>0</v>
          </cell>
          <cell r="O10">
            <v>0</v>
          </cell>
          <cell r="Q10">
            <v>1</v>
          </cell>
        </row>
        <row r="11">
          <cell r="A11">
            <v>7</v>
          </cell>
          <cell r="B11" t="str">
            <v>仙南</v>
          </cell>
          <cell r="C11" t="str">
            <v>県立</v>
          </cell>
          <cell r="D11" t="str">
            <v>宮城県柴田高等学校</v>
          </cell>
          <cell r="E11" t="str">
            <v>柴田高等学校</v>
          </cell>
          <cell r="F11" t="str">
            <v>07ｼﾊﾞﾀ</v>
          </cell>
          <cell r="G11">
            <v>4500</v>
          </cell>
          <cell r="H11">
            <v>12</v>
          </cell>
          <cell r="J11">
            <v>4</v>
          </cell>
          <cell r="K11">
            <v>1</v>
          </cell>
          <cell r="L11">
            <v>1</v>
          </cell>
          <cell r="M11">
            <v>1</v>
          </cell>
          <cell r="N11">
            <v>1</v>
          </cell>
          <cell r="O11">
            <v>1</v>
          </cell>
        </row>
        <row r="12">
          <cell r="A12">
            <v>8</v>
          </cell>
          <cell r="B12" t="str">
            <v>仙南</v>
          </cell>
          <cell r="C12" t="str">
            <v>県立</v>
          </cell>
          <cell r="D12" t="str">
            <v>宮城県角田高等学校</v>
          </cell>
          <cell r="E12" t="str">
            <v>角田高等学校</v>
          </cell>
          <cell r="F12" t="str">
            <v>08ｶｸﾀﾞ</v>
          </cell>
          <cell r="G12">
            <v>4500</v>
          </cell>
          <cell r="H12">
            <v>16</v>
          </cell>
          <cell r="J12">
            <v>5</v>
          </cell>
          <cell r="K12">
            <v>1</v>
          </cell>
          <cell r="L12">
            <v>1</v>
          </cell>
          <cell r="M12">
            <v>1</v>
          </cell>
          <cell r="N12">
            <v>1</v>
          </cell>
          <cell r="O12">
            <v>1</v>
          </cell>
        </row>
        <row r="13">
          <cell r="A13">
            <v>9</v>
          </cell>
          <cell r="B13" t="str">
            <v>仙南</v>
          </cell>
          <cell r="C13" t="str">
            <v>県立</v>
          </cell>
          <cell r="D13" t="str">
            <v>宮城県伊具高等学校</v>
          </cell>
          <cell r="E13" t="str">
            <v>伊具高等学校</v>
          </cell>
          <cell r="F13" t="str">
            <v>09ｲｸﾞ</v>
          </cell>
          <cell r="G13">
            <v>2500</v>
          </cell>
          <cell r="H13">
            <v>9</v>
          </cell>
          <cell r="J13">
            <v>3</v>
          </cell>
          <cell r="K13">
            <v>1</v>
          </cell>
          <cell r="L13">
            <v>1</v>
          </cell>
          <cell r="M13">
            <v>1</v>
          </cell>
          <cell r="N13">
            <v>1</v>
          </cell>
          <cell r="O13">
            <v>1</v>
          </cell>
        </row>
        <row r="14">
          <cell r="A14">
            <v>10</v>
          </cell>
          <cell r="B14" t="str">
            <v>仙南</v>
          </cell>
          <cell r="C14" t="str">
            <v>県立</v>
          </cell>
          <cell r="D14" t="str">
            <v>宮城県名取高等学校</v>
          </cell>
          <cell r="E14" t="str">
            <v>名取高等学校</v>
          </cell>
          <cell r="F14" t="str">
            <v>10ﾅﾄﾘ</v>
          </cell>
          <cell r="G14">
            <v>4500</v>
          </cell>
          <cell r="H14">
            <v>21</v>
          </cell>
          <cell r="J14">
            <v>7</v>
          </cell>
          <cell r="K14">
            <v>1</v>
          </cell>
          <cell r="L14">
            <v>1</v>
          </cell>
          <cell r="M14">
            <v>1</v>
          </cell>
          <cell r="N14">
            <v>1</v>
          </cell>
          <cell r="O14">
            <v>1</v>
          </cell>
        </row>
        <row r="15">
          <cell r="B15" t="str">
            <v>仙南</v>
          </cell>
          <cell r="C15" t="str">
            <v>県立</v>
          </cell>
          <cell r="D15" t="str">
            <v>宮城県名取高等学校 定時制</v>
          </cell>
          <cell r="E15" t="str">
            <v>名取高等学校 定時制</v>
          </cell>
          <cell r="F15" t="str">
            <v>1001ﾅﾄﾘﾃｲｼﾞ</v>
          </cell>
          <cell r="G15" t="str">
            <v/>
          </cell>
          <cell r="H15">
            <v>4</v>
          </cell>
          <cell r="J15">
            <v>0</v>
          </cell>
          <cell r="K15">
            <v>0</v>
          </cell>
          <cell r="L15">
            <v>0</v>
          </cell>
          <cell r="M15">
            <v>0</v>
          </cell>
          <cell r="N15">
            <v>0</v>
          </cell>
          <cell r="O15">
            <v>0</v>
          </cell>
          <cell r="Q15">
            <v>1</v>
          </cell>
        </row>
        <row r="16">
          <cell r="A16">
            <v>11</v>
          </cell>
          <cell r="B16" t="str">
            <v>仙南</v>
          </cell>
          <cell r="C16" t="str">
            <v>県立</v>
          </cell>
          <cell r="D16" t="str">
            <v>宮城県名取北高等学校</v>
          </cell>
          <cell r="E16" t="str">
            <v>名取北高等学校</v>
          </cell>
          <cell r="F16" t="str">
            <v>11ﾅﾄﾘｷﾀ</v>
          </cell>
          <cell r="G16">
            <v>4500</v>
          </cell>
          <cell r="H16">
            <v>21</v>
          </cell>
          <cell r="J16">
            <v>6</v>
          </cell>
          <cell r="K16">
            <v>1</v>
          </cell>
          <cell r="L16">
            <v>1</v>
          </cell>
          <cell r="M16">
            <v>1</v>
          </cell>
          <cell r="N16">
            <v>1</v>
          </cell>
          <cell r="O16">
            <v>1</v>
          </cell>
        </row>
        <row r="17">
          <cell r="A17">
            <v>12</v>
          </cell>
          <cell r="B17" t="str">
            <v>仙南</v>
          </cell>
          <cell r="C17" t="str">
            <v>県立</v>
          </cell>
          <cell r="D17" t="str">
            <v>宮城県亘理高等学校</v>
          </cell>
          <cell r="E17" t="str">
            <v>亘理高等学校</v>
          </cell>
          <cell r="F17" t="str">
            <v>12ﾜﾀﾘ</v>
          </cell>
          <cell r="G17">
            <v>4500</v>
          </cell>
          <cell r="H17">
            <v>15</v>
          </cell>
          <cell r="J17">
            <v>4</v>
          </cell>
          <cell r="K17">
            <v>1</v>
          </cell>
          <cell r="L17">
            <v>1</v>
          </cell>
          <cell r="M17">
            <v>1</v>
          </cell>
          <cell r="N17">
            <v>1</v>
          </cell>
          <cell r="O17">
            <v>1</v>
          </cell>
        </row>
        <row r="18">
          <cell r="A18">
            <v>13</v>
          </cell>
          <cell r="B18" t="str">
            <v>仙南</v>
          </cell>
          <cell r="C18" t="str">
            <v>県立</v>
          </cell>
          <cell r="D18" t="str">
            <v>宮城県農業高等学校</v>
          </cell>
          <cell r="E18" t="str">
            <v>農業高等学校</v>
          </cell>
          <cell r="F18" t="str">
            <v>13ﾐﾔﾉｳ</v>
          </cell>
          <cell r="G18">
            <v>4500</v>
          </cell>
          <cell r="H18">
            <v>18</v>
          </cell>
          <cell r="J18">
            <v>4</v>
          </cell>
          <cell r="K18">
            <v>1</v>
          </cell>
          <cell r="L18">
            <v>1</v>
          </cell>
          <cell r="M18">
            <v>1</v>
          </cell>
          <cell r="N18">
            <v>1</v>
          </cell>
          <cell r="O18">
            <v>1</v>
          </cell>
        </row>
        <row r="19">
          <cell r="A19">
            <v>14</v>
          </cell>
          <cell r="B19" t="str">
            <v>仙塩</v>
          </cell>
          <cell r="C19" t="str">
            <v>県立</v>
          </cell>
          <cell r="D19" t="str">
            <v>宮城県仙台第一高等学校</v>
          </cell>
          <cell r="E19" t="str">
            <v>仙台第一高等学校</v>
          </cell>
          <cell r="F19" t="str">
            <v>14ｲﾁｺｳ</v>
          </cell>
          <cell r="G19">
            <v>4500</v>
          </cell>
          <cell r="H19">
            <v>24</v>
          </cell>
          <cell r="J19">
            <v>11</v>
          </cell>
          <cell r="K19">
            <v>1</v>
          </cell>
          <cell r="L19">
            <v>1</v>
          </cell>
          <cell r="M19">
            <v>1</v>
          </cell>
          <cell r="N19">
            <v>1</v>
          </cell>
          <cell r="O19">
            <v>1</v>
          </cell>
        </row>
        <row r="20">
          <cell r="A20">
            <v>15</v>
          </cell>
          <cell r="B20" t="str">
            <v>仙塩</v>
          </cell>
          <cell r="C20" t="str">
            <v>県立</v>
          </cell>
          <cell r="D20" t="str">
            <v>宮城県仙台二華高等学校</v>
          </cell>
          <cell r="E20" t="str">
            <v>仙台二華高等学校</v>
          </cell>
          <cell r="F20" t="str">
            <v>15ﾆｶｺｳ</v>
          </cell>
          <cell r="G20">
            <v>4500</v>
          </cell>
          <cell r="H20">
            <v>19</v>
          </cell>
          <cell r="J20">
            <v>7</v>
          </cell>
          <cell r="K20">
            <v>1</v>
          </cell>
          <cell r="L20">
            <v>1</v>
          </cell>
          <cell r="M20">
            <v>1</v>
          </cell>
          <cell r="N20">
            <v>1</v>
          </cell>
          <cell r="O20">
            <v>1</v>
          </cell>
        </row>
        <row r="21">
          <cell r="A21">
            <v>16</v>
          </cell>
          <cell r="B21" t="str">
            <v>仙塩</v>
          </cell>
          <cell r="C21" t="str">
            <v>県立</v>
          </cell>
          <cell r="D21" t="str">
            <v>宮城県仙台三桜高等学校</v>
          </cell>
          <cell r="E21" t="str">
            <v>仙台三桜高等学校</v>
          </cell>
          <cell r="F21" t="str">
            <v>16ｻﾝｵｳ</v>
          </cell>
          <cell r="G21">
            <v>4500</v>
          </cell>
          <cell r="H21">
            <v>21</v>
          </cell>
          <cell r="J21">
            <v>7</v>
          </cell>
          <cell r="K21">
            <v>1</v>
          </cell>
          <cell r="L21">
            <v>1</v>
          </cell>
          <cell r="M21">
            <v>1</v>
          </cell>
          <cell r="N21">
            <v>1</v>
          </cell>
          <cell r="O21">
            <v>1</v>
          </cell>
        </row>
        <row r="22">
          <cell r="A22">
            <v>17</v>
          </cell>
          <cell r="B22" t="str">
            <v>仙塩</v>
          </cell>
          <cell r="C22" t="str">
            <v>県立</v>
          </cell>
          <cell r="D22" t="str">
            <v>宮城県仙台向山高等学校</v>
          </cell>
          <cell r="E22" t="str">
            <v>仙台向山高等学校</v>
          </cell>
          <cell r="F22" t="str">
            <v>17ﾑｶｲﾔﾏ</v>
          </cell>
          <cell r="G22">
            <v>4500</v>
          </cell>
          <cell r="H22">
            <v>15</v>
          </cell>
          <cell r="J22">
            <v>8</v>
          </cell>
          <cell r="K22">
            <v>1</v>
          </cell>
          <cell r="L22">
            <v>1</v>
          </cell>
          <cell r="M22">
            <v>1</v>
          </cell>
          <cell r="N22">
            <v>1</v>
          </cell>
          <cell r="O22">
            <v>1</v>
          </cell>
        </row>
        <row r="23">
          <cell r="A23">
            <v>18</v>
          </cell>
          <cell r="B23" t="str">
            <v>仙塩</v>
          </cell>
          <cell r="C23" t="str">
            <v>県立</v>
          </cell>
          <cell r="D23" t="str">
            <v>宮城県仙台南高等学校</v>
          </cell>
          <cell r="E23" t="str">
            <v>仙台南高等学校</v>
          </cell>
          <cell r="F23" t="str">
            <v>18ﾐﾅﾐ</v>
          </cell>
          <cell r="G23">
            <v>4500</v>
          </cell>
          <cell r="H23">
            <v>21</v>
          </cell>
          <cell r="J23">
            <v>8</v>
          </cell>
          <cell r="K23">
            <v>1</v>
          </cell>
          <cell r="L23">
            <v>1</v>
          </cell>
          <cell r="M23">
            <v>1</v>
          </cell>
          <cell r="N23">
            <v>1</v>
          </cell>
          <cell r="O23">
            <v>1</v>
          </cell>
        </row>
        <row r="24">
          <cell r="A24">
            <v>19</v>
          </cell>
          <cell r="B24" t="str">
            <v>仙塩</v>
          </cell>
          <cell r="C24" t="str">
            <v>県立</v>
          </cell>
          <cell r="D24" t="str">
            <v>宮城県仙台西高等学校</v>
          </cell>
          <cell r="E24" t="str">
            <v>仙台西高等学校</v>
          </cell>
          <cell r="F24" t="str">
            <v>19ﾆｼ</v>
          </cell>
          <cell r="G24">
            <v>4500</v>
          </cell>
          <cell r="H24">
            <v>21</v>
          </cell>
          <cell r="J24">
            <v>7</v>
          </cell>
          <cell r="K24">
            <v>1</v>
          </cell>
          <cell r="L24">
            <v>1</v>
          </cell>
          <cell r="M24">
            <v>1</v>
          </cell>
          <cell r="N24">
            <v>1</v>
          </cell>
          <cell r="O24">
            <v>1</v>
          </cell>
        </row>
        <row r="25">
          <cell r="A25">
            <v>20</v>
          </cell>
          <cell r="B25" t="str">
            <v>仙塩</v>
          </cell>
          <cell r="C25" t="str">
            <v>県立</v>
          </cell>
          <cell r="D25" t="str">
            <v>宮城県仙台東高等学校</v>
          </cell>
          <cell r="E25" t="str">
            <v>仙台東高等学校</v>
          </cell>
          <cell r="F25" t="str">
            <v>20ﾋｶﾞｼ</v>
          </cell>
          <cell r="G25">
            <v>4500</v>
          </cell>
          <cell r="H25">
            <v>21</v>
          </cell>
          <cell r="J25">
            <v>7</v>
          </cell>
          <cell r="K25">
            <v>1</v>
          </cell>
          <cell r="L25">
            <v>1</v>
          </cell>
          <cell r="M25">
            <v>1</v>
          </cell>
          <cell r="N25">
            <v>1</v>
          </cell>
          <cell r="O25">
            <v>1</v>
          </cell>
        </row>
        <row r="26">
          <cell r="A26">
            <v>21</v>
          </cell>
          <cell r="B26" t="str">
            <v>仙塩</v>
          </cell>
          <cell r="C26" t="str">
            <v>県立</v>
          </cell>
          <cell r="D26" t="str">
            <v>宮城県工業高等学校</v>
          </cell>
          <cell r="E26" t="str">
            <v>工業高等学校</v>
          </cell>
          <cell r="F26" t="str">
            <v>21ｹﾝｺｳｷﾞｮｳ</v>
          </cell>
          <cell r="G26">
            <v>4500</v>
          </cell>
          <cell r="H26">
            <v>24</v>
          </cell>
          <cell r="J26">
            <v>4</v>
          </cell>
          <cell r="K26">
            <v>1</v>
          </cell>
          <cell r="L26">
            <v>1</v>
          </cell>
          <cell r="M26">
            <v>1</v>
          </cell>
          <cell r="N26">
            <v>1</v>
          </cell>
          <cell r="O26">
            <v>1</v>
          </cell>
        </row>
        <row r="27">
          <cell r="A27">
            <v>23</v>
          </cell>
          <cell r="B27" t="str">
            <v>仙塩</v>
          </cell>
          <cell r="C27" t="str">
            <v>県立</v>
          </cell>
          <cell r="D27" t="str">
            <v>宮城県仙台第二高等学校</v>
          </cell>
          <cell r="E27" t="str">
            <v>仙台第二高等学校</v>
          </cell>
          <cell r="F27" t="str">
            <v>23ﾆｺｳ</v>
          </cell>
          <cell r="G27">
            <v>4500</v>
          </cell>
          <cell r="H27">
            <v>24</v>
          </cell>
          <cell r="J27">
            <v>10</v>
          </cell>
          <cell r="K27">
            <v>1</v>
          </cell>
          <cell r="L27">
            <v>1</v>
          </cell>
          <cell r="M27">
            <v>1</v>
          </cell>
          <cell r="N27">
            <v>1</v>
          </cell>
          <cell r="O27">
            <v>1</v>
          </cell>
        </row>
        <row r="28">
          <cell r="A28">
            <v>24</v>
          </cell>
          <cell r="B28" t="str">
            <v>仙塩</v>
          </cell>
          <cell r="C28" t="str">
            <v>県立</v>
          </cell>
          <cell r="D28" t="str">
            <v>宮城県仙台第三高等学校</v>
          </cell>
          <cell r="E28" t="str">
            <v>仙台第三高等学校</v>
          </cell>
          <cell r="F28" t="str">
            <v>24ｻﾝｺｳ</v>
          </cell>
          <cell r="G28">
            <v>4500</v>
          </cell>
          <cell r="H28">
            <v>24</v>
          </cell>
          <cell r="J28">
            <v>12</v>
          </cell>
          <cell r="K28">
            <v>1</v>
          </cell>
          <cell r="L28">
            <v>1</v>
          </cell>
          <cell r="M28">
            <v>1</v>
          </cell>
          <cell r="N28">
            <v>1</v>
          </cell>
          <cell r="O28">
            <v>1</v>
          </cell>
        </row>
        <row r="29">
          <cell r="A29">
            <v>25</v>
          </cell>
          <cell r="B29" t="str">
            <v>仙塩</v>
          </cell>
          <cell r="C29" t="str">
            <v>県立</v>
          </cell>
          <cell r="D29" t="str">
            <v>宮城県宮城第一高等学校</v>
          </cell>
          <cell r="E29" t="str">
            <v>宮城第一高等学校</v>
          </cell>
          <cell r="F29" t="str">
            <v>25ﾐﾔｲﾁ</v>
          </cell>
          <cell r="G29">
            <v>4500</v>
          </cell>
          <cell r="H29">
            <v>21</v>
          </cell>
          <cell r="J29">
            <v>16</v>
          </cell>
          <cell r="K29">
            <v>1</v>
          </cell>
          <cell r="L29">
            <v>1</v>
          </cell>
          <cell r="M29">
            <v>1</v>
          </cell>
          <cell r="N29">
            <v>1</v>
          </cell>
          <cell r="O29">
            <v>1</v>
          </cell>
        </row>
        <row r="30">
          <cell r="A30">
            <v>26</v>
          </cell>
          <cell r="B30" t="str">
            <v>仙塩</v>
          </cell>
          <cell r="C30" t="str">
            <v>県立</v>
          </cell>
          <cell r="D30" t="str">
            <v>宮城県宮城広瀬高等学校</v>
          </cell>
          <cell r="E30" t="str">
            <v>宮城広瀬高等学校</v>
          </cell>
          <cell r="F30" t="str">
            <v>26ﾋﾛｾ</v>
          </cell>
          <cell r="G30">
            <v>4500</v>
          </cell>
          <cell r="H30">
            <v>21</v>
          </cell>
          <cell r="J30">
            <v>7</v>
          </cell>
          <cell r="K30">
            <v>1</v>
          </cell>
          <cell r="L30">
            <v>1</v>
          </cell>
          <cell r="M30">
            <v>1</v>
          </cell>
          <cell r="N30">
            <v>1</v>
          </cell>
          <cell r="O30">
            <v>1</v>
          </cell>
        </row>
        <row r="31">
          <cell r="A31">
            <v>27</v>
          </cell>
          <cell r="B31" t="str">
            <v>仙塩</v>
          </cell>
          <cell r="C31" t="str">
            <v>県立</v>
          </cell>
          <cell r="D31" t="str">
            <v>宮城県泉高等学校</v>
          </cell>
          <cell r="E31" t="str">
            <v>泉高等学校</v>
          </cell>
          <cell r="F31" t="str">
            <v>27ｲｽﾞﾐ</v>
          </cell>
          <cell r="G31">
            <v>4500</v>
          </cell>
          <cell r="H31">
            <v>21</v>
          </cell>
          <cell r="J31">
            <v>8</v>
          </cell>
          <cell r="K31">
            <v>1</v>
          </cell>
          <cell r="L31">
            <v>1</v>
          </cell>
          <cell r="M31">
            <v>1</v>
          </cell>
          <cell r="N31">
            <v>1</v>
          </cell>
          <cell r="O31">
            <v>1</v>
          </cell>
        </row>
        <row r="32">
          <cell r="A32">
            <v>28</v>
          </cell>
          <cell r="B32" t="str">
            <v>仙塩</v>
          </cell>
          <cell r="C32" t="str">
            <v>県立</v>
          </cell>
          <cell r="D32" t="str">
            <v>宮城県泉松陵高等学校</v>
          </cell>
          <cell r="E32" t="str">
            <v>泉松陵高等学校</v>
          </cell>
          <cell r="F32" t="str">
            <v>28ｼｮｳﾘｮｳ</v>
          </cell>
          <cell r="G32">
            <v>4500</v>
          </cell>
          <cell r="H32">
            <v>19</v>
          </cell>
          <cell r="J32">
            <v>6</v>
          </cell>
          <cell r="K32">
            <v>1</v>
          </cell>
          <cell r="L32">
            <v>1</v>
          </cell>
          <cell r="M32">
            <v>1</v>
          </cell>
          <cell r="N32">
            <v>1</v>
          </cell>
          <cell r="O32">
            <v>1</v>
          </cell>
        </row>
        <row r="33">
          <cell r="A33">
            <v>29</v>
          </cell>
          <cell r="B33" t="str">
            <v>仙塩</v>
          </cell>
          <cell r="C33" t="str">
            <v>県立</v>
          </cell>
          <cell r="D33" t="str">
            <v>宮城県泉館山高等学校</v>
          </cell>
          <cell r="E33" t="str">
            <v>泉館山高等学校</v>
          </cell>
          <cell r="F33" t="str">
            <v>29ﾀﾃﾔﾏ</v>
          </cell>
          <cell r="G33">
            <v>4500</v>
          </cell>
          <cell r="H33">
            <v>21</v>
          </cell>
          <cell r="J33">
            <v>8</v>
          </cell>
          <cell r="K33">
            <v>1</v>
          </cell>
          <cell r="L33">
            <v>1</v>
          </cell>
          <cell r="M33">
            <v>1</v>
          </cell>
          <cell r="N33">
            <v>1</v>
          </cell>
          <cell r="O33">
            <v>1</v>
          </cell>
        </row>
        <row r="34">
          <cell r="A34">
            <v>30</v>
          </cell>
          <cell r="B34" t="str">
            <v>仙塩</v>
          </cell>
          <cell r="C34" t="str">
            <v>県立</v>
          </cell>
          <cell r="D34" t="str">
            <v>宮城県宮城野高等学校</v>
          </cell>
          <cell r="E34" t="str">
            <v>宮城野高等学校</v>
          </cell>
          <cell r="F34" t="str">
            <v>30ﾐﾔｷﾞﾉ</v>
          </cell>
          <cell r="G34">
            <v>4500</v>
          </cell>
          <cell r="H34">
            <v>21</v>
          </cell>
          <cell r="J34">
            <v>9</v>
          </cell>
          <cell r="K34">
            <v>1</v>
          </cell>
          <cell r="L34">
            <v>1</v>
          </cell>
          <cell r="M34">
            <v>1</v>
          </cell>
          <cell r="N34">
            <v>1</v>
          </cell>
          <cell r="O34">
            <v>1</v>
          </cell>
        </row>
        <row r="35">
          <cell r="A35">
            <v>31</v>
          </cell>
          <cell r="B35" t="str">
            <v>仙塩</v>
          </cell>
          <cell r="C35" t="str">
            <v>県立</v>
          </cell>
          <cell r="D35" t="str">
            <v>宮城県塩釜高等学校</v>
          </cell>
          <cell r="E35" t="str">
            <v>塩釜高等学校</v>
          </cell>
          <cell r="F35" t="str">
            <v>31ｼｵｶﾞﾏ</v>
          </cell>
          <cell r="G35">
            <v>4500</v>
          </cell>
          <cell r="H35">
            <v>28</v>
          </cell>
          <cell r="J35">
            <v>8</v>
          </cell>
          <cell r="K35">
            <v>1</v>
          </cell>
          <cell r="L35">
            <v>1</v>
          </cell>
          <cell r="M35">
            <v>1</v>
          </cell>
          <cell r="N35">
            <v>1</v>
          </cell>
          <cell r="O35">
            <v>1</v>
          </cell>
        </row>
        <row r="36">
          <cell r="A36">
            <v>32</v>
          </cell>
          <cell r="B36" t="str">
            <v>仙塩</v>
          </cell>
          <cell r="C36" t="str">
            <v>県立</v>
          </cell>
          <cell r="D36" t="str">
            <v>宮城県多賀城高等学校</v>
          </cell>
          <cell r="E36" t="str">
            <v>多賀城高等学校</v>
          </cell>
          <cell r="F36" t="str">
            <v>32ﾀｶﾞｼﾞｮｳ</v>
          </cell>
          <cell r="G36">
            <v>4500</v>
          </cell>
          <cell r="H36">
            <v>21</v>
          </cell>
          <cell r="J36">
            <v>9</v>
          </cell>
          <cell r="K36">
            <v>1</v>
          </cell>
          <cell r="L36">
            <v>1</v>
          </cell>
          <cell r="M36">
            <v>1</v>
          </cell>
          <cell r="N36">
            <v>1</v>
          </cell>
          <cell r="O36">
            <v>1</v>
          </cell>
        </row>
        <row r="37">
          <cell r="A37">
            <v>33</v>
          </cell>
          <cell r="B37" t="str">
            <v>仙塩</v>
          </cell>
          <cell r="C37" t="str">
            <v>県立</v>
          </cell>
          <cell r="D37" t="str">
            <v>宮城県松島高等学校</v>
          </cell>
          <cell r="E37" t="str">
            <v>松島高等学校</v>
          </cell>
          <cell r="F37" t="str">
            <v>33ﾏﾂｼﾏ</v>
          </cell>
          <cell r="G37">
            <v>4500</v>
          </cell>
          <cell r="H37">
            <v>15</v>
          </cell>
          <cell r="J37">
            <v>2</v>
          </cell>
          <cell r="K37">
            <v>1</v>
          </cell>
          <cell r="L37">
            <v>1</v>
          </cell>
          <cell r="M37">
            <v>1</v>
          </cell>
          <cell r="N37">
            <v>1</v>
          </cell>
          <cell r="O37">
            <v>0</v>
          </cell>
        </row>
        <row r="38">
          <cell r="A38">
            <v>34</v>
          </cell>
          <cell r="B38" t="str">
            <v>仙塩</v>
          </cell>
          <cell r="C38" t="str">
            <v>県立</v>
          </cell>
          <cell r="D38" t="str">
            <v>宮城県利府高等学校</v>
          </cell>
          <cell r="E38" t="str">
            <v>利府高等学校</v>
          </cell>
          <cell r="F38" t="str">
            <v>34ﾘﾌ</v>
          </cell>
          <cell r="G38">
            <v>4500</v>
          </cell>
          <cell r="H38">
            <v>21</v>
          </cell>
          <cell r="J38">
            <v>6</v>
          </cell>
          <cell r="K38">
            <v>1</v>
          </cell>
          <cell r="L38">
            <v>1</v>
          </cell>
          <cell r="M38">
            <v>1</v>
          </cell>
          <cell r="N38">
            <v>1</v>
          </cell>
          <cell r="O38">
            <v>1</v>
          </cell>
        </row>
        <row r="39">
          <cell r="A39">
            <v>35</v>
          </cell>
          <cell r="B39" t="str">
            <v>仙塩</v>
          </cell>
          <cell r="C39" t="str">
            <v>県立</v>
          </cell>
          <cell r="D39" t="str">
            <v>宮城県黒川高等学校</v>
          </cell>
          <cell r="E39" t="str">
            <v>黒川高等学校</v>
          </cell>
          <cell r="F39" t="str">
            <v>35ｸﾛｶﾜ</v>
          </cell>
          <cell r="G39">
            <v>4500</v>
          </cell>
          <cell r="H39">
            <v>18</v>
          </cell>
          <cell r="J39">
            <v>5</v>
          </cell>
          <cell r="K39">
            <v>1</v>
          </cell>
          <cell r="L39">
            <v>1</v>
          </cell>
          <cell r="M39">
            <v>1</v>
          </cell>
          <cell r="N39">
            <v>1</v>
          </cell>
          <cell r="O39">
            <v>1</v>
          </cell>
        </row>
        <row r="40">
          <cell r="A40">
            <v>36</v>
          </cell>
          <cell r="B40" t="str">
            <v>仙塩</v>
          </cell>
          <cell r="C40" t="str">
            <v>県立</v>
          </cell>
          <cell r="D40" t="str">
            <v>宮城県富谷高等学校</v>
          </cell>
          <cell r="E40" t="str">
            <v>富谷高等学校</v>
          </cell>
          <cell r="F40" t="str">
            <v>36ﾄﾐﾔ</v>
          </cell>
          <cell r="G40">
            <v>4500</v>
          </cell>
          <cell r="H40">
            <v>21</v>
          </cell>
          <cell r="J40">
            <v>7</v>
          </cell>
          <cell r="K40">
            <v>1</v>
          </cell>
          <cell r="L40">
            <v>1</v>
          </cell>
          <cell r="M40">
            <v>1</v>
          </cell>
          <cell r="N40">
            <v>1</v>
          </cell>
          <cell r="O40">
            <v>1</v>
          </cell>
        </row>
        <row r="41">
          <cell r="A41">
            <v>37</v>
          </cell>
          <cell r="B41" t="str">
            <v>大崎</v>
          </cell>
          <cell r="C41" t="str">
            <v>県立</v>
          </cell>
          <cell r="D41" t="str">
            <v>宮城県古川高等学校</v>
          </cell>
          <cell r="E41" t="str">
            <v>古川高等学校</v>
          </cell>
          <cell r="F41" t="str">
            <v>37ﾌﾙｶﾜ</v>
          </cell>
          <cell r="G41">
            <v>4500</v>
          </cell>
          <cell r="H41">
            <v>18</v>
          </cell>
          <cell r="J41">
            <v>7</v>
          </cell>
          <cell r="K41">
            <v>1</v>
          </cell>
          <cell r="L41">
            <v>1</v>
          </cell>
          <cell r="M41">
            <v>1</v>
          </cell>
          <cell r="N41">
            <v>1</v>
          </cell>
          <cell r="O41">
            <v>1</v>
          </cell>
        </row>
        <row r="42">
          <cell r="A42">
            <v>38</v>
          </cell>
          <cell r="B42" t="str">
            <v>大崎</v>
          </cell>
          <cell r="C42" t="str">
            <v>県立</v>
          </cell>
          <cell r="D42" t="str">
            <v>宮城県古川黎明高等学校</v>
          </cell>
          <cell r="E42" t="str">
            <v>古川黎明高等学校</v>
          </cell>
          <cell r="F42" t="str">
            <v>38ﾚｲﾒｲ</v>
          </cell>
          <cell r="G42">
            <v>4500</v>
          </cell>
          <cell r="H42">
            <v>19</v>
          </cell>
          <cell r="J42">
            <v>8</v>
          </cell>
          <cell r="K42">
            <v>1</v>
          </cell>
          <cell r="L42">
            <v>1</v>
          </cell>
          <cell r="M42">
            <v>1</v>
          </cell>
          <cell r="N42">
            <v>1</v>
          </cell>
          <cell r="O42">
            <v>1</v>
          </cell>
        </row>
        <row r="43">
          <cell r="A43">
            <v>39</v>
          </cell>
          <cell r="B43" t="str">
            <v>大崎</v>
          </cell>
          <cell r="C43" t="str">
            <v>県立</v>
          </cell>
          <cell r="D43" t="str">
            <v>宮城県岩出山高等学校</v>
          </cell>
          <cell r="E43" t="str">
            <v>岩出山高等学校</v>
          </cell>
          <cell r="F43" t="str">
            <v>39ｲﾜﾃﾞﾔﾏ</v>
          </cell>
          <cell r="G43">
            <v>2500</v>
          </cell>
          <cell r="H43">
            <v>9</v>
          </cell>
          <cell r="J43">
            <v>4</v>
          </cell>
          <cell r="K43">
            <v>1</v>
          </cell>
          <cell r="L43">
            <v>1</v>
          </cell>
          <cell r="M43">
            <v>1</v>
          </cell>
          <cell r="N43">
            <v>1</v>
          </cell>
          <cell r="O43">
            <v>1</v>
          </cell>
        </row>
        <row r="44">
          <cell r="A44">
            <v>40</v>
          </cell>
          <cell r="B44" t="str">
            <v>大崎</v>
          </cell>
          <cell r="C44" t="str">
            <v>県立</v>
          </cell>
          <cell r="D44" t="str">
            <v>宮城県中新田高等学校</v>
          </cell>
          <cell r="E44" t="str">
            <v>中新田高等学校</v>
          </cell>
          <cell r="F44" t="str">
            <v>40ﾅｶﾆｲﾀﾞ</v>
          </cell>
          <cell r="G44">
            <v>2500</v>
          </cell>
          <cell r="H44">
            <v>9</v>
          </cell>
          <cell r="J44">
            <v>4</v>
          </cell>
          <cell r="K44">
            <v>1</v>
          </cell>
          <cell r="L44">
            <v>1</v>
          </cell>
          <cell r="M44">
            <v>1</v>
          </cell>
          <cell r="N44">
            <v>1</v>
          </cell>
          <cell r="O44">
            <v>1</v>
          </cell>
        </row>
        <row r="45">
          <cell r="A45">
            <v>41</v>
          </cell>
          <cell r="B45" t="str">
            <v>大崎</v>
          </cell>
          <cell r="C45" t="str">
            <v>県立</v>
          </cell>
          <cell r="D45" t="str">
            <v>宮城県松山高等学校</v>
          </cell>
          <cell r="E45" t="str">
            <v>松山高等学校</v>
          </cell>
          <cell r="F45" t="str">
            <v>41ﾏﾂﾔﾏ</v>
          </cell>
          <cell r="G45">
            <v>2500</v>
          </cell>
          <cell r="H45">
            <v>6</v>
          </cell>
          <cell r="J45">
            <v>2</v>
          </cell>
          <cell r="K45">
            <v>1</v>
          </cell>
          <cell r="L45">
            <v>1</v>
          </cell>
          <cell r="M45">
            <v>1</v>
          </cell>
          <cell r="N45">
            <v>1</v>
          </cell>
          <cell r="O45">
            <v>1</v>
          </cell>
        </row>
        <row r="46">
          <cell r="A46">
            <v>42</v>
          </cell>
          <cell r="B46" t="str">
            <v>大崎</v>
          </cell>
          <cell r="C46" t="str">
            <v>県立</v>
          </cell>
          <cell r="D46" t="str">
            <v>宮城県加美農業高等学校</v>
          </cell>
          <cell r="E46" t="str">
            <v>加美農業高等学校</v>
          </cell>
          <cell r="F46" t="str">
            <v>42ｶﾐﾉｳ</v>
          </cell>
          <cell r="G46">
            <v>2500</v>
          </cell>
          <cell r="H46">
            <v>9</v>
          </cell>
          <cell r="J46">
            <v>2</v>
          </cell>
          <cell r="K46">
            <v>1</v>
          </cell>
          <cell r="L46">
            <v>1</v>
          </cell>
          <cell r="M46">
            <v>1</v>
          </cell>
          <cell r="N46">
            <v>1</v>
          </cell>
          <cell r="O46">
            <v>1</v>
          </cell>
        </row>
        <row r="47">
          <cell r="A47">
            <v>43</v>
          </cell>
          <cell r="B47" t="str">
            <v>大崎</v>
          </cell>
          <cell r="C47" t="str">
            <v>県立</v>
          </cell>
          <cell r="D47" t="str">
            <v>宮城県古川工業高等学校</v>
          </cell>
          <cell r="E47" t="str">
            <v>古川工業高等学校</v>
          </cell>
          <cell r="F47" t="str">
            <v>43ﾌﾙｶﾜｺｳｷﾞｮｳ</v>
          </cell>
          <cell r="G47">
            <v>4500</v>
          </cell>
          <cell r="H47">
            <v>18</v>
          </cell>
          <cell r="J47">
            <v>3</v>
          </cell>
          <cell r="K47">
            <v>1</v>
          </cell>
          <cell r="L47">
            <v>1</v>
          </cell>
          <cell r="M47">
            <v>1</v>
          </cell>
          <cell r="N47">
            <v>1</v>
          </cell>
          <cell r="O47">
            <v>1</v>
          </cell>
        </row>
        <row r="48">
          <cell r="B48" t="str">
            <v>大崎</v>
          </cell>
          <cell r="C48" t="str">
            <v>県立</v>
          </cell>
          <cell r="D48" t="str">
            <v>宮城県古川工業高等学校 定時制</v>
          </cell>
          <cell r="E48" t="str">
            <v>古川工業高等学校 定時制</v>
          </cell>
          <cell r="F48" t="str">
            <v>4301ﾌﾙｺｳﾃｲｼﾞ</v>
          </cell>
          <cell r="G48" t="str">
            <v/>
          </cell>
          <cell r="H48">
            <v>8</v>
          </cell>
          <cell r="J48">
            <v>2</v>
          </cell>
          <cell r="K48">
            <v>0</v>
          </cell>
          <cell r="L48">
            <v>0</v>
          </cell>
          <cell r="M48">
            <v>0</v>
          </cell>
          <cell r="N48">
            <v>0</v>
          </cell>
          <cell r="O48">
            <v>0</v>
          </cell>
          <cell r="P48">
            <v>2</v>
          </cell>
        </row>
        <row r="49">
          <cell r="A49">
            <v>44</v>
          </cell>
          <cell r="B49" t="str">
            <v>大崎</v>
          </cell>
          <cell r="C49" t="str">
            <v>県立</v>
          </cell>
          <cell r="D49" t="str">
            <v>宮城県鹿島台商業高等学校</v>
          </cell>
          <cell r="E49" t="str">
            <v>鹿島台商業高等学校</v>
          </cell>
          <cell r="F49" t="str">
            <v>44ｶｼﾏﾀﾞｲ</v>
          </cell>
          <cell r="G49">
            <v>2500</v>
          </cell>
          <cell r="H49">
            <v>9</v>
          </cell>
          <cell r="J49">
            <v>1</v>
          </cell>
          <cell r="K49">
            <v>1</v>
          </cell>
          <cell r="L49">
            <v>1</v>
          </cell>
          <cell r="M49">
            <v>1</v>
          </cell>
          <cell r="N49">
            <v>0</v>
          </cell>
          <cell r="O49">
            <v>0</v>
          </cell>
        </row>
        <row r="50">
          <cell r="A50">
            <v>45</v>
          </cell>
          <cell r="B50" t="str">
            <v>大崎</v>
          </cell>
          <cell r="C50" t="str">
            <v>県立</v>
          </cell>
          <cell r="D50" t="str">
            <v>宮城県涌谷高等学校</v>
          </cell>
          <cell r="E50" t="str">
            <v>涌谷高等学校</v>
          </cell>
          <cell r="F50" t="str">
            <v>45ﾜｸﾔ</v>
          </cell>
          <cell r="G50">
            <v>4500</v>
          </cell>
          <cell r="H50">
            <v>12</v>
          </cell>
          <cell r="J50">
            <v>5</v>
          </cell>
          <cell r="K50">
            <v>1</v>
          </cell>
          <cell r="L50">
            <v>1</v>
          </cell>
          <cell r="M50">
            <v>1</v>
          </cell>
          <cell r="N50">
            <v>1</v>
          </cell>
          <cell r="O50">
            <v>1</v>
          </cell>
        </row>
        <row r="51">
          <cell r="A51">
            <v>46</v>
          </cell>
          <cell r="B51" t="str">
            <v>大崎</v>
          </cell>
          <cell r="C51" t="str">
            <v>県立</v>
          </cell>
          <cell r="D51" t="str">
            <v>宮城県小牛田農林高等学校</v>
          </cell>
          <cell r="E51" t="str">
            <v>小牛田農林高等学校</v>
          </cell>
          <cell r="F51" t="str">
            <v>46ｺｺﾞﾀ</v>
          </cell>
          <cell r="G51">
            <v>4500</v>
          </cell>
          <cell r="H51">
            <v>15</v>
          </cell>
          <cell r="J51">
            <v>4</v>
          </cell>
          <cell r="K51">
            <v>1</v>
          </cell>
          <cell r="L51">
            <v>1</v>
          </cell>
          <cell r="M51">
            <v>1</v>
          </cell>
          <cell r="N51">
            <v>1</v>
          </cell>
          <cell r="O51">
            <v>1</v>
          </cell>
        </row>
        <row r="52">
          <cell r="A52">
            <v>47</v>
          </cell>
          <cell r="B52" t="str">
            <v>大崎</v>
          </cell>
          <cell r="C52" t="str">
            <v>県立</v>
          </cell>
          <cell r="D52" t="str">
            <v>宮城県南郷高等学校</v>
          </cell>
          <cell r="E52" t="str">
            <v>南郷高等学校</v>
          </cell>
          <cell r="F52" t="str">
            <v>47ﾅﾝｺﾞｳ</v>
          </cell>
          <cell r="G52">
            <v>2500</v>
          </cell>
          <cell r="H52">
            <v>6</v>
          </cell>
          <cell r="J52">
            <v>3</v>
          </cell>
          <cell r="K52">
            <v>1</v>
          </cell>
          <cell r="L52">
            <v>0</v>
          </cell>
          <cell r="M52">
            <v>1</v>
          </cell>
          <cell r="N52">
            <v>1</v>
          </cell>
          <cell r="O52">
            <v>1</v>
          </cell>
        </row>
        <row r="53">
          <cell r="A53">
            <v>48</v>
          </cell>
          <cell r="B53" t="str">
            <v>仙北</v>
          </cell>
          <cell r="C53" t="str">
            <v>県立</v>
          </cell>
          <cell r="D53" t="str">
            <v>宮城県佐沼高等学校</v>
          </cell>
          <cell r="E53" t="str">
            <v>佐沼高等学校</v>
          </cell>
          <cell r="F53" t="str">
            <v>48ｻﾇﾏ</v>
          </cell>
          <cell r="G53">
            <v>4500</v>
          </cell>
          <cell r="H53">
            <v>18</v>
          </cell>
          <cell r="J53">
            <v>7</v>
          </cell>
          <cell r="K53">
            <v>1</v>
          </cell>
          <cell r="L53">
            <v>1</v>
          </cell>
          <cell r="M53">
            <v>1</v>
          </cell>
          <cell r="N53">
            <v>1</v>
          </cell>
          <cell r="O53">
            <v>1</v>
          </cell>
        </row>
        <row r="54">
          <cell r="B54" t="str">
            <v>仙北</v>
          </cell>
          <cell r="C54" t="str">
            <v>県立</v>
          </cell>
          <cell r="D54" t="str">
            <v>宮城県佐沼高等学校 定時制</v>
          </cell>
          <cell r="E54" t="str">
            <v>佐沼高等学校 定時制</v>
          </cell>
          <cell r="F54" t="str">
            <v>4801ｻﾇﾏﾃｲｼﾞ</v>
          </cell>
          <cell r="G54" t="str">
            <v/>
          </cell>
          <cell r="H54">
            <v>1</v>
          </cell>
          <cell r="J54">
            <v>1</v>
          </cell>
          <cell r="Q54">
            <v>1</v>
          </cell>
        </row>
        <row r="55">
          <cell r="A55">
            <v>49</v>
          </cell>
          <cell r="B55" t="str">
            <v>仙北</v>
          </cell>
          <cell r="C55" t="str">
            <v>県立</v>
          </cell>
          <cell r="D55" t="str">
            <v>宮城県登米高等学校</v>
          </cell>
          <cell r="E55" t="str">
            <v>登米高等学校</v>
          </cell>
          <cell r="F55" t="str">
            <v>49ﾄﾒ</v>
          </cell>
          <cell r="G55">
            <v>2500</v>
          </cell>
          <cell r="H55">
            <v>9</v>
          </cell>
          <cell r="J55">
            <v>4</v>
          </cell>
          <cell r="K55">
            <v>1</v>
          </cell>
          <cell r="L55">
            <v>1</v>
          </cell>
          <cell r="M55">
            <v>1</v>
          </cell>
          <cell r="N55">
            <v>1</v>
          </cell>
          <cell r="O55">
            <v>1</v>
          </cell>
        </row>
        <row r="56">
          <cell r="A56">
            <v>50</v>
          </cell>
          <cell r="B56" t="str">
            <v>仙北</v>
          </cell>
          <cell r="C56" t="str">
            <v>県立</v>
          </cell>
          <cell r="D56" t="str">
            <v>宮城県登米総合産業高等学校</v>
          </cell>
          <cell r="E56" t="str">
            <v>登米総合産業高等学校</v>
          </cell>
          <cell r="F56" t="str">
            <v>50ﾄﾒｿｳｻﾝ</v>
          </cell>
          <cell r="G56">
            <v>4500</v>
          </cell>
          <cell r="H56">
            <v>18</v>
          </cell>
          <cell r="J56">
            <v>3</v>
          </cell>
          <cell r="K56">
            <v>1</v>
          </cell>
          <cell r="L56">
            <v>1</v>
          </cell>
          <cell r="M56">
            <v>1</v>
          </cell>
          <cell r="N56">
            <v>1</v>
          </cell>
          <cell r="O56">
            <v>1</v>
          </cell>
        </row>
        <row r="57">
          <cell r="A57">
            <v>51</v>
          </cell>
          <cell r="B57" t="str">
            <v>仙北</v>
          </cell>
          <cell r="C57" t="str">
            <v>県立</v>
          </cell>
          <cell r="D57" t="str">
            <v>宮城県築館高等学校</v>
          </cell>
          <cell r="E57" t="str">
            <v>築館高等学校</v>
          </cell>
          <cell r="F57" t="str">
            <v>51ﾂｷﾀﾞﾃ</v>
          </cell>
          <cell r="G57">
            <v>4500</v>
          </cell>
          <cell r="H57">
            <v>12</v>
          </cell>
          <cell r="J57">
            <v>5</v>
          </cell>
          <cell r="K57">
            <v>1</v>
          </cell>
          <cell r="L57">
            <v>1</v>
          </cell>
          <cell r="M57">
            <v>1</v>
          </cell>
          <cell r="N57">
            <v>1</v>
          </cell>
          <cell r="O57">
            <v>1</v>
          </cell>
        </row>
        <row r="58">
          <cell r="A58">
            <v>52</v>
          </cell>
          <cell r="B58" t="str">
            <v>仙北</v>
          </cell>
          <cell r="C58" t="str">
            <v>県立</v>
          </cell>
          <cell r="D58" t="str">
            <v>宮城県迫桜高等学校</v>
          </cell>
          <cell r="E58" t="str">
            <v>迫桜高等学校</v>
          </cell>
          <cell r="F58" t="str">
            <v>52ﾊｸｵｳ</v>
          </cell>
          <cell r="G58">
            <v>4500</v>
          </cell>
          <cell r="H58">
            <v>15</v>
          </cell>
          <cell r="J58">
            <v>3</v>
          </cell>
          <cell r="K58">
            <v>1</v>
          </cell>
          <cell r="L58">
            <v>1</v>
          </cell>
          <cell r="M58">
            <v>1</v>
          </cell>
          <cell r="N58">
            <v>1</v>
          </cell>
          <cell r="O58">
            <v>1</v>
          </cell>
        </row>
        <row r="59">
          <cell r="A59">
            <v>53</v>
          </cell>
          <cell r="B59" t="str">
            <v>仙北</v>
          </cell>
          <cell r="C59" t="str">
            <v>県立</v>
          </cell>
          <cell r="D59" t="str">
            <v>宮城県岩ケ崎高等学校</v>
          </cell>
          <cell r="E59" t="str">
            <v>岩ケ崎高等学校</v>
          </cell>
          <cell r="F59" t="str">
            <v>53ｲﾜｶﾞｻｷ</v>
          </cell>
          <cell r="G59">
            <v>2500</v>
          </cell>
          <cell r="H59">
            <v>9</v>
          </cell>
          <cell r="J59">
            <v>4</v>
          </cell>
          <cell r="K59">
            <v>1</v>
          </cell>
          <cell r="L59">
            <v>1</v>
          </cell>
          <cell r="M59">
            <v>1</v>
          </cell>
          <cell r="N59">
            <v>1</v>
          </cell>
          <cell r="O59">
            <v>1</v>
          </cell>
        </row>
        <row r="60">
          <cell r="B60" t="str">
            <v>仙北</v>
          </cell>
          <cell r="C60" t="str">
            <v>県立</v>
          </cell>
          <cell r="D60" t="str">
            <v>宮城県岩ケ崎高等学校　鶯沢校舎</v>
          </cell>
          <cell r="E60" t="str">
            <v>岩ケ崎高等学校　鶯沢校舎</v>
          </cell>
          <cell r="F60" t="str">
            <v>5301ｳｸﾞｲｽｻﾞﾜ</v>
          </cell>
          <cell r="G60" t="str">
            <v/>
          </cell>
        </row>
        <row r="61">
          <cell r="A61">
            <v>54</v>
          </cell>
          <cell r="B61" t="str">
            <v>仙北</v>
          </cell>
          <cell r="C61" t="str">
            <v>県立</v>
          </cell>
          <cell r="D61" t="str">
            <v>宮城県一迫商業高等学校</v>
          </cell>
          <cell r="E61" t="str">
            <v>一迫商業高等学校</v>
          </cell>
          <cell r="F61" t="str">
            <v>54ｲﾁﾊｻﾞﾏ</v>
          </cell>
          <cell r="G61">
            <v>2500</v>
          </cell>
          <cell r="H61">
            <v>6</v>
          </cell>
          <cell r="J61">
            <v>2</v>
          </cell>
          <cell r="K61">
            <v>0</v>
          </cell>
          <cell r="L61">
            <v>0</v>
          </cell>
          <cell r="M61">
            <v>1</v>
          </cell>
          <cell r="N61">
            <v>0</v>
          </cell>
          <cell r="O61">
            <v>1</v>
          </cell>
        </row>
        <row r="62">
          <cell r="A62">
            <v>55</v>
          </cell>
          <cell r="B62" t="str">
            <v>石巻</v>
          </cell>
          <cell r="C62" t="str">
            <v>県立</v>
          </cell>
          <cell r="D62" t="str">
            <v>宮城県石巻高等学校</v>
          </cell>
          <cell r="E62" t="str">
            <v>石巻高等学校</v>
          </cell>
          <cell r="F62" t="str">
            <v>55ｲｼﾉﾏｷ</v>
          </cell>
          <cell r="G62">
            <v>4500</v>
          </cell>
          <cell r="H62">
            <v>18</v>
          </cell>
          <cell r="J62">
            <v>7</v>
          </cell>
          <cell r="K62">
            <v>1</v>
          </cell>
          <cell r="L62">
            <v>1</v>
          </cell>
          <cell r="M62">
            <v>1</v>
          </cell>
          <cell r="N62">
            <v>1</v>
          </cell>
          <cell r="O62">
            <v>1</v>
          </cell>
        </row>
        <row r="63">
          <cell r="A63">
            <v>56</v>
          </cell>
          <cell r="B63" t="str">
            <v>石巻</v>
          </cell>
          <cell r="C63" t="str">
            <v>県立</v>
          </cell>
          <cell r="D63" t="str">
            <v>宮城県石巻好文館高等学校</v>
          </cell>
          <cell r="E63" t="str">
            <v>石巻好文館高等学校</v>
          </cell>
          <cell r="F63" t="str">
            <v>56ｺｳﾌﾞﾝｶﾝ</v>
          </cell>
          <cell r="G63">
            <v>4500</v>
          </cell>
          <cell r="H63">
            <v>15</v>
          </cell>
          <cell r="J63">
            <v>6</v>
          </cell>
          <cell r="K63">
            <v>1</v>
          </cell>
          <cell r="L63">
            <v>1</v>
          </cell>
          <cell r="M63">
            <v>1</v>
          </cell>
          <cell r="N63">
            <v>0</v>
          </cell>
          <cell r="O63">
            <v>1</v>
          </cell>
        </row>
        <row r="64">
          <cell r="A64">
            <v>57</v>
          </cell>
          <cell r="B64" t="str">
            <v>石巻</v>
          </cell>
          <cell r="C64" t="str">
            <v>県立</v>
          </cell>
          <cell r="D64" t="str">
            <v>宮城県石巻西高等学校</v>
          </cell>
          <cell r="E64" t="str">
            <v>石巻西高等学校</v>
          </cell>
          <cell r="F64" t="str">
            <v>57ｲｼﾉﾏｷﾆｼ</v>
          </cell>
          <cell r="G64">
            <v>4500</v>
          </cell>
          <cell r="H64">
            <v>13</v>
          </cell>
          <cell r="J64">
            <v>4</v>
          </cell>
          <cell r="K64">
            <v>1</v>
          </cell>
          <cell r="L64">
            <v>1</v>
          </cell>
          <cell r="M64">
            <v>1</v>
          </cell>
          <cell r="N64">
            <v>1</v>
          </cell>
          <cell r="O64">
            <v>1</v>
          </cell>
        </row>
        <row r="65">
          <cell r="A65">
            <v>58</v>
          </cell>
          <cell r="B65" t="str">
            <v>石巻</v>
          </cell>
          <cell r="C65" t="str">
            <v>県立</v>
          </cell>
          <cell r="D65" t="str">
            <v>宮城県石巻北高等学校</v>
          </cell>
          <cell r="E65" t="str">
            <v>石巻北高等学校</v>
          </cell>
          <cell r="F65" t="str">
            <v>58ｲｼﾉﾏｷｷﾀ</v>
          </cell>
          <cell r="G65">
            <v>4500</v>
          </cell>
          <cell r="H65">
            <v>17</v>
          </cell>
          <cell r="J65">
            <v>4</v>
          </cell>
          <cell r="K65">
            <v>1</v>
          </cell>
          <cell r="L65">
            <v>1</v>
          </cell>
          <cell r="M65">
            <v>1</v>
          </cell>
          <cell r="N65">
            <v>1</v>
          </cell>
          <cell r="O65">
            <v>1</v>
          </cell>
        </row>
        <row r="66">
          <cell r="B66" t="str">
            <v>石巻</v>
          </cell>
          <cell r="C66" t="str">
            <v>県立</v>
          </cell>
          <cell r="D66" t="str">
            <v>宮城県石巻北高等学校 飯野川校</v>
          </cell>
          <cell r="E66" t="str">
            <v>石巻北高等学校 飯野川校</v>
          </cell>
          <cell r="F66" t="str">
            <v>5801ｲｲﾉｶﾞﾜ</v>
          </cell>
          <cell r="H66">
            <v>4</v>
          </cell>
        </row>
        <row r="67">
          <cell r="A67">
            <v>59</v>
          </cell>
          <cell r="B67" t="str">
            <v>石巻</v>
          </cell>
          <cell r="C67" t="str">
            <v>県立</v>
          </cell>
          <cell r="D67" t="str">
            <v>宮城県水産高等学校</v>
          </cell>
          <cell r="E67" t="str">
            <v>水産高等学校</v>
          </cell>
          <cell r="F67" t="str">
            <v>59ｽｲｻﾝ</v>
          </cell>
          <cell r="G67">
            <v>4500</v>
          </cell>
          <cell r="H67">
            <v>14</v>
          </cell>
          <cell r="J67">
            <v>1</v>
          </cell>
          <cell r="K67">
            <v>1</v>
          </cell>
          <cell r="L67">
            <v>1</v>
          </cell>
          <cell r="M67">
            <v>1</v>
          </cell>
          <cell r="N67">
            <v>0</v>
          </cell>
          <cell r="O67">
            <v>1</v>
          </cell>
        </row>
        <row r="68">
          <cell r="A68">
            <v>60</v>
          </cell>
          <cell r="B68" t="str">
            <v>石巻</v>
          </cell>
          <cell r="C68" t="str">
            <v>県立</v>
          </cell>
          <cell r="D68" t="str">
            <v>宮城県石巻工業高等学校</v>
          </cell>
          <cell r="E68" t="str">
            <v>石巻工業高等学校</v>
          </cell>
          <cell r="F68" t="str">
            <v>60ｲｼﾉﾏｷｺｳｷﾞｮｳ</v>
          </cell>
          <cell r="G68">
            <v>4500</v>
          </cell>
          <cell r="H68">
            <v>17</v>
          </cell>
          <cell r="J68">
            <v>3</v>
          </cell>
          <cell r="K68">
            <v>1</v>
          </cell>
          <cell r="L68">
            <v>1</v>
          </cell>
          <cell r="M68">
            <v>1</v>
          </cell>
          <cell r="N68">
            <v>0</v>
          </cell>
          <cell r="O68">
            <v>1</v>
          </cell>
        </row>
        <row r="69">
          <cell r="A69">
            <v>61</v>
          </cell>
          <cell r="B69" t="str">
            <v>石巻</v>
          </cell>
          <cell r="C69" t="str">
            <v>県立</v>
          </cell>
          <cell r="D69" t="str">
            <v>宮城県石巻商業高等学校</v>
          </cell>
          <cell r="E69" t="str">
            <v>石巻商業高等学校</v>
          </cell>
          <cell r="F69" t="str">
            <v>61ｲｼﾉﾏｷｼｮｳ</v>
          </cell>
          <cell r="G69">
            <v>4500</v>
          </cell>
          <cell r="H69">
            <v>15</v>
          </cell>
          <cell r="J69">
            <v>3</v>
          </cell>
          <cell r="K69">
            <v>1</v>
          </cell>
          <cell r="L69">
            <v>1</v>
          </cell>
          <cell r="M69">
            <v>1</v>
          </cell>
          <cell r="N69">
            <v>1</v>
          </cell>
          <cell r="O69">
            <v>1</v>
          </cell>
        </row>
        <row r="70">
          <cell r="A70">
            <v>62</v>
          </cell>
          <cell r="B70" t="str">
            <v>仙北</v>
          </cell>
          <cell r="C70" t="str">
            <v>県立</v>
          </cell>
          <cell r="D70" t="str">
            <v>宮城県気仙沼高等学校</v>
          </cell>
          <cell r="E70" t="str">
            <v>気仙沼高等学校</v>
          </cell>
          <cell r="F70" t="str">
            <v>62ｹｾﾝﾇﾏ</v>
          </cell>
          <cell r="G70">
            <v>4500</v>
          </cell>
          <cell r="H70">
            <v>19</v>
          </cell>
          <cell r="J70">
            <v>9</v>
          </cell>
          <cell r="K70">
            <v>1</v>
          </cell>
          <cell r="L70">
            <v>1</v>
          </cell>
          <cell r="M70">
            <v>1</v>
          </cell>
          <cell r="N70">
            <v>1</v>
          </cell>
          <cell r="O70">
            <v>1</v>
          </cell>
        </row>
        <row r="71">
          <cell r="B71" t="str">
            <v>仙北</v>
          </cell>
          <cell r="C71" t="str">
            <v>県立</v>
          </cell>
          <cell r="D71" t="str">
            <v>宮城県気仙沼高等学校 定時制</v>
          </cell>
          <cell r="E71" t="str">
            <v>気仙沼高等学校 定時制</v>
          </cell>
          <cell r="F71" t="str">
            <v>6201ｹｾﾝﾇﾏﾃｲｼﾞ</v>
          </cell>
          <cell r="G71" t="str">
            <v/>
          </cell>
          <cell r="H71">
            <v>4</v>
          </cell>
        </row>
        <row r="72">
          <cell r="A72">
            <v>64</v>
          </cell>
          <cell r="B72" t="str">
            <v>仙北</v>
          </cell>
          <cell r="C72" t="str">
            <v>県立</v>
          </cell>
          <cell r="D72" t="str">
            <v>宮城県志津川高等学校</v>
          </cell>
          <cell r="E72" t="str">
            <v>志津川高等学校</v>
          </cell>
          <cell r="F72" t="str">
            <v>64ｼｽﾞｶﾞﾜ</v>
          </cell>
          <cell r="G72">
            <v>2500</v>
          </cell>
          <cell r="H72">
            <v>9</v>
          </cell>
          <cell r="J72">
            <v>4</v>
          </cell>
          <cell r="K72">
            <v>1</v>
          </cell>
          <cell r="L72">
            <v>1</v>
          </cell>
          <cell r="M72">
            <v>1</v>
          </cell>
          <cell r="N72">
            <v>1</v>
          </cell>
          <cell r="O72">
            <v>0</v>
          </cell>
        </row>
        <row r="73">
          <cell r="A73">
            <v>65</v>
          </cell>
          <cell r="B73" t="str">
            <v>仙北</v>
          </cell>
          <cell r="C73" t="str">
            <v>県立</v>
          </cell>
          <cell r="D73" t="str">
            <v>宮城県本吉響高等学校</v>
          </cell>
          <cell r="E73" t="str">
            <v>本吉響高等学校</v>
          </cell>
          <cell r="F73" t="str">
            <v>65ﾓﾄﾖｼﾋﾋﾞｷ</v>
          </cell>
          <cell r="G73">
            <v>2500</v>
          </cell>
          <cell r="H73">
            <v>9</v>
          </cell>
          <cell r="J73">
            <v>4</v>
          </cell>
          <cell r="K73">
            <v>1</v>
          </cell>
          <cell r="L73">
            <v>1</v>
          </cell>
          <cell r="M73">
            <v>1</v>
          </cell>
          <cell r="N73">
            <v>1</v>
          </cell>
          <cell r="O73">
            <v>1</v>
          </cell>
        </row>
        <row r="74">
          <cell r="A74">
            <v>66</v>
          </cell>
          <cell r="B74" t="str">
            <v>仙北</v>
          </cell>
          <cell r="C74" t="str">
            <v>県立</v>
          </cell>
          <cell r="D74" t="str">
            <v>宮城県気仙沼向洋高等学校</v>
          </cell>
          <cell r="E74" t="str">
            <v>気仙沼向洋高等学校</v>
          </cell>
          <cell r="F74" t="str">
            <v>66ｹｾﾝﾇﾏｺｳﾖｳ</v>
          </cell>
          <cell r="G74">
            <v>2500</v>
          </cell>
          <cell r="H74">
            <v>9</v>
          </cell>
          <cell r="J74">
            <v>2</v>
          </cell>
          <cell r="K74">
            <v>1</v>
          </cell>
          <cell r="L74">
            <v>1</v>
          </cell>
          <cell r="M74">
            <v>1</v>
          </cell>
          <cell r="N74">
            <v>1</v>
          </cell>
          <cell r="O74">
            <v>1</v>
          </cell>
        </row>
        <row r="75">
          <cell r="A75">
            <v>67</v>
          </cell>
          <cell r="B75" t="str">
            <v>仙塩</v>
          </cell>
          <cell r="C75" t="str">
            <v>県立</v>
          </cell>
          <cell r="D75" t="str">
            <v>宮城県第二工業高等学校</v>
          </cell>
          <cell r="E75" t="str">
            <v>第二工業高等学校</v>
          </cell>
          <cell r="F75" t="str">
            <v>67ﾀﾞｲﾆｺｳｷﾞｮｳ</v>
          </cell>
          <cell r="G75">
            <v>2500</v>
          </cell>
          <cell r="H75">
            <v>8</v>
          </cell>
          <cell r="J75">
            <v>1</v>
          </cell>
          <cell r="K75">
            <v>0</v>
          </cell>
          <cell r="L75">
            <v>0</v>
          </cell>
          <cell r="M75">
            <v>1</v>
          </cell>
          <cell r="N75">
            <v>0</v>
          </cell>
          <cell r="O75">
            <v>0</v>
          </cell>
          <cell r="P75">
            <v>1</v>
          </cell>
        </row>
        <row r="76">
          <cell r="A76">
            <v>68</v>
          </cell>
          <cell r="B76" t="str">
            <v>仙塩</v>
          </cell>
          <cell r="C76" t="str">
            <v>県立</v>
          </cell>
          <cell r="D76" t="str">
            <v>宮城県貞山高等学校</v>
          </cell>
          <cell r="E76" t="str">
            <v>貞山高等学校</v>
          </cell>
          <cell r="F76" t="str">
            <v>68ﾃｲｻﾞﾝ</v>
          </cell>
          <cell r="G76">
            <v>4500</v>
          </cell>
          <cell r="H76">
            <v>19</v>
          </cell>
          <cell r="J76">
            <v>5</v>
          </cell>
          <cell r="K76">
            <v>1</v>
          </cell>
          <cell r="L76">
            <v>1</v>
          </cell>
          <cell r="M76">
            <v>1</v>
          </cell>
          <cell r="N76">
            <v>1</v>
          </cell>
          <cell r="O76">
            <v>1</v>
          </cell>
        </row>
        <row r="77">
          <cell r="A77">
            <v>69</v>
          </cell>
          <cell r="B77" t="str">
            <v>大崎</v>
          </cell>
          <cell r="C77" t="str">
            <v>県立</v>
          </cell>
          <cell r="D77" t="str">
            <v>宮城県田尻さくら高等学校</v>
          </cell>
          <cell r="E77" t="str">
            <v>田尻さくら高等学校</v>
          </cell>
          <cell r="F77" t="str">
            <v>69ﾀｼﾞﾘｻｸﾗ</v>
          </cell>
          <cell r="G77">
            <v>4500</v>
          </cell>
          <cell r="H77">
            <v>9</v>
          </cell>
          <cell r="J77">
            <v>3</v>
          </cell>
          <cell r="K77">
            <v>1</v>
          </cell>
          <cell r="L77">
            <v>1</v>
          </cell>
          <cell r="M77">
            <v>1</v>
          </cell>
          <cell r="N77">
            <v>1</v>
          </cell>
          <cell r="O77">
            <v>1</v>
          </cell>
        </row>
        <row r="78">
          <cell r="A78">
            <v>70</v>
          </cell>
          <cell r="B78" t="str">
            <v>石巻</v>
          </cell>
          <cell r="C78" t="str">
            <v>県立</v>
          </cell>
          <cell r="D78" t="str">
            <v>宮城県東松島高等学校</v>
          </cell>
          <cell r="E78" t="str">
            <v>東松島高等学校</v>
          </cell>
          <cell r="F78" t="str">
            <v>70ﾋｶﾞｼﾏﾂｼﾏ</v>
          </cell>
          <cell r="G78">
            <v>4500</v>
          </cell>
          <cell r="H78">
            <v>12</v>
          </cell>
          <cell r="J78">
            <v>5</v>
          </cell>
          <cell r="K78">
            <v>1</v>
          </cell>
          <cell r="L78">
            <v>1</v>
          </cell>
          <cell r="M78">
            <v>1</v>
          </cell>
          <cell r="N78">
            <v>1</v>
          </cell>
          <cell r="O78">
            <v>1</v>
          </cell>
        </row>
        <row r="79">
          <cell r="A79">
            <v>71</v>
          </cell>
          <cell r="B79" t="str">
            <v>仙南</v>
          </cell>
          <cell r="C79" t="str">
            <v>県立</v>
          </cell>
          <cell r="D79" t="str">
            <v>宮城県美田園高等学校</v>
          </cell>
          <cell r="E79" t="str">
            <v>美田園高等学校</v>
          </cell>
          <cell r="F79" t="str">
            <v>71ﾐﾀｿﾞﾉ</v>
          </cell>
          <cell r="G79">
            <v>4500</v>
          </cell>
          <cell r="H79">
            <v>0</v>
          </cell>
          <cell r="J79">
            <v>3</v>
          </cell>
          <cell r="K79">
            <v>1</v>
          </cell>
          <cell r="L79">
            <v>1</v>
          </cell>
          <cell r="M79">
            <v>1</v>
          </cell>
          <cell r="N79">
            <v>1</v>
          </cell>
          <cell r="O79">
            <v>0</v>
          </cell>
        </row>
        <row r="80">
          <cell r="A80">
            <v>72</v>
          </cell>
          <cell r="B80" t="str">
            <v>仙塩</v>
          </cell>
          <cell r="C80" t="str">
            <v>市立</v>
          </cell>
          <cell r="D80" t="str">
            <v>仙台市立仙台高等学校</v>
          </cell>
          <cell r="E80" t="str">
            <v>仙台高等学校</v>
          </cell>
          <cell r="F80" t="str">
            <v>72ｾﾝﾀｶ</v>
          </cell>
          <cell r="G80">
            <v>4500</v>
          </cell>
          <cell r="H80">
            <v>24</v>
          </cell>
          <cell r="J80">
            <v>10</v>
          </cell>
          <cell r="K80">
            <v>1</v>
          </cell>
          <cell r="L80">
            <v>1</v>
          </cell>
          <cell r="M80">
            <v>1</v>
          </cell>
          <cell r="N80">
            <v>1</v>
          </cell>
          <cell r="O80">
            <v>1</v>
          </cell>
        </row>
        <row r="81">
          <cell r="A81">
            <v>73</v>
          </cell>
          <cell r="B81" t="str">
            <v>仙塩</v>
          </cell>
          <cell r="C81" t="str">
            <v>市立</v>
          </cell>
          <cell r="D81" t="str">
            <v>仙台市立仙台工業高等学校</v>
          </cell>
          <cell r="E81" t="str">
            <v>仙台工業高等学校</v>
          </cell>
          <cell r="F81" t="str">
            <v>73ｼｺｳｷﾞｮｳ</v>
          </cell>
          <cell r="G81">
            <v>4500</v>
          </cell>
          <cell r="H81">
            <v>18</v>
          </cell>
          <cell r="J81">
            <v>3</v>
          </cell>
          <cell r="K81">
            <v>1</v>
          </cell>
          <cell r="L81">
            <v>1</v>
          </cell>
          <cell r="M81">
            <v>0</v>
          </cell>
          <cell r="N81">
            <v>0</v>
          </cell>
          <cell r="O81">
            <v>1</v>
          </cell>
        </row>
        <row r="82">
          <cell r="B82" t="str">
            <v>仙塩</v>
          </cell>
          <cell r="C82" t="str">
            <v>市立</v>
          </cell>
          <cell r="D82" t="str">
            <v>仙台市立仙台工業高等学校　定時制</v>
          </cell>
          <cell r="E82" t="str">
            <v>仙台工業高等学校　定時制</v>
          </cell>
          <cell r="F82" t="str">
            <v>7301ｼｺｳﾃｲｼﾞ</v>
          </cell>
          <cell r="G82" t="str">
            <v/>
          </cell>
          <cell r="H82">
            <v>8</v>
          </cell>
        </row>
        <row r="83">
          <cell r="A83">
            <v>74</v>
          </cell>
          <cell r="B83" t="str">
            <v>仙塩</v>
          </cell>
          <cell r="C83" t="str">
            <v>市立</v>
          </cell>
          <cell r="D83" t="str">
            <v>仙台市立仙台商業高等学校</v>
          </cell>
          <cell r="E83" t="str">
            <v>仙台商業高等学校</v>
          </cell>
          <cell r="F83" t="str">
            <v>74ｾﾝｼｮｳ</v>
          </cell>
          <cell r="G83">
            <v>4500</v>
          </cell>
          <cell r="H83">
            <v>24</v>
          </cell>
          <cell r="J83">
            <v>4</v>
          </cell>
          <cell r="K83">
            <v>1</v>
          </cell>
          <cell r="L83">
            <v>1</v>
          </cell>
          <cell r="M83">
            <v>1</v>
          </cell>
          <cell r="N83">
            <v>1</v>
          </cell>
          <cell r="O83">
            <v>1</v>
          </cell>
        </row>
        <row r="84">
          <cell r="A84">
            <v>75</v>
          </cell>
          <cell r="B84" t="str">
            <v>石巻</v>
          </cell>
          <cell r="C84" t="str">
            <v>市立</v>
          </cell>
          <cell r="D84" t="str">
            <v>石巻市立桜坂高等学校</v>
          </cell>
          <cell r="E84" t="str">
            <v>石巻市立桜坂高等学校</v>
          </cell>
          <cell r="F84" t="str">
            <v>75ｻｸﾗｻﾞｶ</v>
          </cell>
          <cell r="G84">
            <v>4500</v>
          </cell>
          <cell r="H84">
            <v>15</v>
          </cell>
          <cell r="J84">
            <v>4</v>
          </cell>
          <cell r="K84">
            <v>0</v>
          </cell>
          <cell r="L84">
            <v>1</v>
          </cell>
          <cell r="M84">
            <v>1</v>
          </cell>
          <cell r="N84">
            <v>1</v>
          </cell>
          <cell r="O84">
            <v>1</v>
          </cell>
        </row>
        <row r="85">
          <cell r="A85">
            <v>76</v>
          </cell>
          <cell r="B85" t="str">
            <v>仙塩</v>
          </cell>
          <cell r="C85" t="str">
            <v>市立</v>
          </cell>
          <cell r="D85" t="str">
            <v>仙台市立仙台大志高等学校</v>
          </cell>
          <cell r="E85" t="str">
            <v>仙台大志高等学校</v>
          </cell>
          <cell r="F85" t="str">
            <v>76ﾀｲｼ</v>
          </cell>
          <cell r="G85">
            <v>4500</v>
          </cell>
          <cell r="H85">
            <v>22</v>
          </cell>
          <cell r="J85">
            <v>6</v>
          </cell>
          <cell r="K85">
            <v>1</v>
          </cell>
          <cell r="L85">
            <v>1</v>
          </cell>
          <cell r="M85">
            <v>1</v>
          </cell>
          <cell r="N85">
            <v>1</v>
          </cell>
          <cell r="O85">
            <v>1</v>
          </cell>
        </row>
        <row r="86">
          <cell r="A86">
            <v>77</v>
          </cell>
          <cell r="B86" t="str">
            <v>仙塩</v>
          </cell>
          <cell r="C86" t="str">
            <v>市立</v>
          </cell>
          <cell r="D86" t="str">
            <v>仙台市立仙台青陵中等教育学校</v>
          </cell>
          <cell r="E86" t="str">
            <v>仙台青陵中等教育学校</v>
          </cell>
          <cell r="F86" t="str">
            <v>77ｾｲﾘｮｳ</v>
          </cell>
          <cell r="G86">
            <v>4500</v>
          </cell>
          <cell r="H86">
            <v>12</v>
          </cell>
          <cell r="J86">
            <v>6</v>
          </cell>
          <cell r="K86">
            <v>0</v>
          </cell>
          <cell r="L86">
            <v>0</v>
          </cell>
          <cell r="M86">
            <v>0</v>
          </cell>
          <cell r="N86">
            <v>1</v>
          </cell>
          <cell r="O86">
            <v>1</v>
          </cell>
        </row>
        <row r="87">
          <cell r="A87">
            <v>78</v>
          </cell>
          <cell r="B87" t="str">
            <v>仙塩</v>
          </cell>
          <cell r="C87" t="str">
            <v>国立</v>
          </cell>
          <cell r="D87" t="str">
            <v>宮城教育大学附属特別支援学校</v>
          </cell>
          <cell r="E87" t="str">
            <v>宮城教育大学附属特別支援学校</v>
          </cell>
          <cell r="F87" t="str">
            <v>78ﾐﾔｷｮｳﾀﾞｲｼｴﾝ</v>
          </cell>
          <cell r="G87" t="str">
            <v/>
          </cell>
        </row>
        <row r="88">
          <cell r="A88">
            <v>79</v>
          </cell>
          <cell r="B88" t="str">
            <v>仙塩</v>
          </cell>
          <cell r="C88" t="str">
            <v>県立</v>
          </cell>
          <cell r="D88" t="str">
            <v>宮城県立視覚支援学校</v>
          </cell>
          <cell r="E88" t="str">
            <v>視覚支援学校</v>
          </cell>
          <cell r="F88" t="str">
            <v>79ｼｶｸｼｴﾝ</v>
          </cell>
          <cell r="G88">
            <v>1500</v>
          </cell>
          <cell r="H88">
            <v>3</v>
          </cell>
          <cell r="J88">
            <v>3</v>
          </cell>
          <cell r="M88">
            <v>1</v>
          </cell>
        </row>
        <row r="89">
          <cell r="A89">
            <v>80</v>
          </cell>
          <cell r="B89" t="str">
            <v>仙塩</v>
          </cell>
          <cell r="C89" t="str">
            <v>県立</v>
          </cell>
          <cell r="D89" t="str">
            <v>宮城県立聴覚支援学校</v>
          </cell>
          <cell r="E89" t="str">
            <v>聴覚支援学校</v>
          </cell>
          <cell r="F89" t="str">
            <v>80ﾁｮｳｶｸｼｴﾝ</v>
          </cell>
          <cell r="G89">
            <v>1500</v>
          </cell>
          <cell r="H89">
            <v>11</v>
          </cell>
          <cell r="J89">
            <v>3</v>
          </cell>
          <cell r="K89">
            <v>1</v>
          </cell>
          <cell r="L89">
            <v>1</v>
          </cell>
          <cell r="M89">
            <v>1</v>
          </cell>
          <cell r="N89">
            <v>1</v>
          </cell>
          <cell r="O89">
            <v>1</v>
          </cell>
        </row>
        <row r="90">
          <cell r="B90" t="str">
            <v>大崎</v>
          </cell>
          <cell r="C90" t="str">
            <v>県立</v>
          </cell>
          <cell r="D90" t="str">
            <v>宮城県立聴覚支援学校 小牛田校</v>
          </cell>
          <cell r="E90" t="str">
            <v>聴覚支援学校 小牛田校</v>
          </cell>
          <cell r="F90" t="str">
            <v>8001ﾁｮｳｶｸｼｴﾝｺｺﾞﾀ</v>
          </cell>
          <cell r="G90" t="str">
            <v/>
          </cell>
        </row>
        <row r="91">
          <cell r="A91">
            <v>81</v>
          </cell>
          <cell r="B91" t="str">
            <v>仙塩</v>
          </cell>
          <cell r="C91" t="str">
            <v>県立</v>
          </cell>
          <cell r="D91" t="str">
            <v>宮城県立拓桃支援学校</v>
          </cell>
          <cell r="E91" t="str">
            <v>拓桃支援学校</v>
          </cell>
          <cell r="F91" t="str">
            <v>81ﾀｸﾄｳ</v>
          </cell>
          <cell r="G91" t="str">
            <v/>
          </cell>
        </row>
        <row r="92">
          <cell r="A92">
            <v>82</v>
          </cell>
          <cell r="B92" t="str">
            <v>仙塩</v>
          </cell>
          <cell r="C92" t="str">
            <v>県立</v>
          </cell>
          <cell r="D92" t="str">
            <v>宮城県立西多賀支援学校</v>
          </cell>
          <cell r="E92" t="str">
            <v>西多賀支援学校</v>
          </cell>
          <cell r="F92" t="str">
            <v>82ﾆｼﾀｶﾞｼｴﾝ</v>
          </cell>
          <cell r="G92">
            <v>1500</v>
          </cell>
          <cell r="H92">
            <v>2</v>
          </cell>
          <cell r="J92">
            <v>2</v>
          </cell>
          <cell r="K92">
            <v>0</v>
          </cell>
          <cell r="L92">
            <v>0</v>
          </cell>
          <cell r="M92">
            <v>0</v>
          </cell>
          <cell r="N92">
            <v>0</v>
          </cell>
          <cell r="O92">
            <v>0</v>
          </cell>
        </row>
        <row r="93">
          <cell r="A93">
            <v>83</v>
          </cell>
          <cell r="B93" t="str">
            <v>仙塩</v>
          </cell>
          <cell r="C93" t="str">
            <v>県立</v>
          </cell>
          <cell r="D93" t="str">
            <v>宮城県立光明支援学校</v>
          </cell>
          <cell r="E93" t="str">
            <v>光明支援学校</v>
          </cell>
          <cell r="F93" t="str">
            <v>83ｺｳﾐｮｳ</v>
          </cell>
          <cell r="G93" t="str">
            <v/>
          </cell>
        </row>
        <row r="94">
          <cell r="A94">
            <v>84</v>
          </cell>
          <cell r="B94" t="str">
            <v>仙南</v>
          </cell>
          <cell r="C94" t="str">
            <v>県立</v>
          </cell>
          <cell r="D94" t="str">
            <v>宮城県立角田支援学校</v>
          </cell>
          <cell r="E94" t="str">
            <v>角田支援学校</v>
          </cell>
          <cell r="F94" t="str">
            <v>84ｶｸﾀﾞｼｴﾝ</v>
          </cell>
          <cell r="G94" t="str">
            <v/>
          </cell>
        </row>
        <row r="95">
          <cell r="B95" t="str">
            <v>仙南</v>
          </cell>
          <cell r="C95" t="str">
            <v>県立</v>
          </cell>
          <cell r="D95" t="str">
            <v>宮城県立角田支援学校(白石校）</v>
          </cell>
          <cell r="E95" t="str">
            <v>角田支援学校(白石校）</v>
          </cell>
          <cell r="F95" t="str">
            <v>8401ｶｸﾀﾞｼｴﾝｼﾛｲｼ</v>
          </cell>
          <cell r="G95" t="str">
            <v/>
          </cell>
        </row>
        <row r="96">
          <cell r="A96">
            <v>85</v>
          </cell>
          <cell r="B96" t="str">
            <v>仙南</v>
          </cell>
          <cell r="C96" t="str">
            <v>県立</v>
          </cell>
          <cell r="D96" t="str">
            <v>宮城県立船岡支援学校</v>
          </cell>
          <cell r="E96" t="str">
            <v>船岡支援学校</v>
          </cell>
          <cell r="F96" t="str">
            <v>85ﾌﾅｵｶｼｴﾝ</v>
          </cell>
          <cell r="G96">
            <v>1500</v>
          </cell>
          <cell r="H96">
            <v>3</v>
          </cell>
          <cell r="J96">
            <v>3</v>
          </cell>
          <cell r="K96">
            <v>0</v>
          </cell>
          <cell r="L96">
            <v>0</v>
          </cell>
          <cell r="M96">
            <v>0</v>
          </cell>
          <cell r="N96">
            <v>0</v>
          </cell>
          <cell r="O96">
            <v>0</v>
          </cell>
        </row>
        <row r="97">
          <cell r="A97">
            <v>86</v>
          </cell>
          <cell r="B97" t="str">
            <v>仙南</v>
          </cell>
          <cell r="C97" t="str">
            <v>県立</v>
          </cell>
          <cell r="D97" t="str">
            <v>宮城県立名取支援学校</v>
          </cell>
          <cell r="E97" t="str">
            <v>名取支援学校</v>
          </cell>
          <cell r="F97" t="str">
            <v>86ﾅﾄﾘｼｴﾝ</v>
          </cell>
          <cell r="G97" t="str">
            <v/>
          </cell>
        </row>
        <row r="98">
          <cell r="A98">
            <v>87</v>
          </cell>
          <cell r="B98" t="str">
            <v>仙南</v>
          </cell>
          <cell r="C98" t="str">
            <v>県立</v>
          </cell>
          <cell r="D98" t="str">
            <v>宮城県立支援学校岩沼高等学園</v>
          </cell>
          <cell r="E98" t="str">
            <v>支援学校岩沼高等学園</v>
          </cell>
          <cell r="F98" t="str">
            <v>87ｲﾜﾇﾏｺｳﾄｳ</v>
          </cell>
          <cell r="G98" t="str">
            <v/>
          </cell>
        </row>
        <row r="99">
          <cell r="A99">
            <v>88</v>
          </cell>
          <cell r="B99" t="str">
            <v>仙南</v>
          </cell>
          <cell r="C99" t="str">
            <v>県立</v>
          </cell>
          <cell r="D99" t="str">
            <v>宮城県立山元支援学校</v>
          </cell>
          <cell r="E99" t="str">
            <v>山元支援学校</v>
          </cell>
          <cell r="F99" t="str">
            <v>88ﾔﾏﾓﾄｼｴﾝ</v>
          </cell>
          <cell r="G99" t="str">
            <v/>
          </cell>
        </row>
        <row r="100">
          <cell r="A100">
            <v>89</v>
          </cell>
          <cell r="B100" t="str">
            <v>仙塩</v>
          </cell>
          <cell r="C100" t="str">
            <v>県立</v>
          </cell>
          <cell r="D100" t="str">
            <v>宮城県立利府支援学校</v>
          </cell>
          <cell r="E100" t="str">
            <v>利府支援学校</v>
          </cell>
          <cell r="F100" t="str">
            <v>89ﾘﾌｼｴﾝ</v>
          </cell>
          <cell r="G100" t="str">
            <v/>
          </cell>
        </row>
        <row r="101">
          <cell r="B101" t="str">
            <v>仙塩</v>
          </cell>
          <cell r="C101" t="str">
            <v>県立</v>
          </cell>
          <cell r="D101" t="str">
            <v>宮城県立利府支援学校富谷校</v>
          </cell>
          <cell r="E101" t="str">
            <v>利府支援学校富谷校</v>
          </cell>
          <cell r="F101" t="str">
            <v>8901ﾘﾌｼｴﾝﾄﾐﾔ</v>
          </cell>
          <cell r="G101" t="str">
            <v/>
          </cell>
        </row>
        <row r="102">
          <cell r="A102">
            <v>90</v>
          </cell>
          <cell r="B102" t="str">
            <v>大崎</v>
          </cell>
          <cell r="C102" t="str">
            <v>県立</v>
          </cell>
          <cell r="D102" t="str">
            <v>宮城県立古川支援学校</v>
          </cell>
          <cell r="E102" t="str">
            <v>古川支援学校</v>
          </cell>
          <cell r="F102" t="str">
            <v>90ﾌﾙｶﾜｼｴﾝ</v>
          </cell>
          <cell r="G102" t="str">
            <v/>
          </cell>
        </row>
        <row r="103">
          <cell r="A103">
            <v>91</v>
          </cell>
          <cell r="B103" t="str">
            <v>大崎</v>
          </cell>
          <cell r="C103" t="str">
            <v>県立</v>
          </cell>
          <cell r="D103" t="str">
            <v>宮城県立支援学校小牛田高等学園</v>
          </cell>
          <cell r="E103" t="str">
            <v>支援学校小牛田高等学園</v>
          </cell>
          <cell r="F103" t="str">
            <v>91ｺｺﾞﾀｺｳﾄｳ</v>
          </cell>
        </row>
        <row r="104">
          <cell r="A104">
            <v>92</v>
          </cell>
          <cell r="B104" t="str">
            <v>仙北</v>
          </cell>
          <cell r="C104" t="str">
            <v>県立</v>
          </cell>
          <cell r="D104" t="str">
            <v>宮城県立金成支援学校</v>
          </cell>
          <cell r="E104" t="str">
            <v>金成支援学校</v>
          </cell>
          <cell r="F104" t="str">
            <v>92ｶﾝﾅﾘｼｴﾝ</v>
          </cell>
          <cell r="G104" t="str">
            <v/>
          </cell>
        </row>
        <row r="105">
          <cell r="A105">
            <v>93</v>
          </cell>
          <cell r="B105" t="str">
            <v>仙北</v>
          </cell>
          <cell r="C105" t="str">
            <v>県立</v>
          </cell>
          <cell r="D105" t="str">
            <v>宮城県立迫支援学校</v>
          </cell>
          <cell r="E105" t="str">
            <v>迫支援学校</v>
          </cell>
          <cell r="F105" t="str">
            <v>93ﾊｻﾏｼｴﾝ</v>
          </cell>
          <cell r="G105" t="str">
            <v/>
          </cell>
        </row>
        <row r="106">
          <cell r="A106">
            <v>94</v>
          </cell>
          <cell r="B106" t="str">
            <v>石巻</v>
          </cell>
          <cell r="C106" t="str">
            <v>県立</v>
          </cell>
          <cell r="D106" t="str">
            <v>宮城県立石巻支援学校</v>
          </cell>
          <cell r="E106" t="str">
            <v>石巻支援学校</v>
          </cell>
          <cell r="F106" t="str">
            <v>94ｲｼﾉﾏｷｼｴﾝ</v>
          </cell>
          <cell r="G106" t="str">
            <v/>
          </cell>
        </row>
        <row r="107">
          <cell r="A107">
            <v>95</v>
          </cell>
          <cell r="B107" t="str">
            <v>仙北</v>
          </cell>
          <cell r="C107" t="str">
            <v>県立</v>
          </cell>
          <cell r="D107" t="str">
            <v>宮城県立気仙沼支援学校</v>
          </cell>
          <cell r="E107" t="str">
            <v>気仙沼支援学校</v>
          </cell>
          <cell r="F107" t="str">
            <v>95ｹｾﾝﾇﾏｼｴﾝ</v>
          </cell>
          <cell r="G107" t="str">
            <v/>
          </cell>
        </row>
        <row r="108">
          <cell r="A108">
            <v>96</v>
          </cell>
          <cell r="B108" t="str">
            <v>仙塩</v>
          </cell>
          <cell r="C108" t="str">
            <v>県立</v>
          </cell>
          <cell r="D108" t="str">
            <v>宮城県立小松島支援学校</v>
          </cell>
          <cell r="E108" t="str">
            <v>小松島支援学校</v>
          </cell>
          <cell r="F108" t="str">
            <v>96ｺﾏﾂｼﾏｼｴﾝ</v>
          </cell>
          <cell r="G108" t="str">
            <v/>
          </cell>
        </row>
        <row r="109">
          <cell r="A109">
            <v>97</v>
          </cell>
          <cell r="B109" t="str">
            <v>仙塩</v>
          </cell>
          <cell r="C109" t="str">
            <v>市立</v>
          </cell>
          <cell r="D109" t="str">
            <v>仙台市立鶴谷特別支援学校</v>
          </cell>
          <cell r="E109" t="str">
            <v>鶴谷特別支援学校</v>
          </cell>
          <cell r="F109" t="str">
            <v>97ﾂﾙｶﾞﾔｼｴﾝ</v>
          </cell>
          <cell r="G109" t="str">
            <v/>
          </cell>
        </row>
        <row r="110">
          <cell r="A110">
            <v>98</v>
          </cell>
          <cell r="B110" t="str">
            <v>仙塩</v>
          </cell>
          <cell r="C110" t="str">
            <v>私立</v>
          </cell>
          <cell r="D110" t="str">
            <v>東北学院高等学校</v>
          </cell>
          <cell r="E110" t="str">
            <v>東北学院高等学校</v>
          </cell>
          <cell r="F110" t="str">
            <v>98ｶﾞｸｲﾝ</v>
          </cell>
          <cell r="G110">
            <v>4500</v>
          </cell>
          <cell r="H110">
            <v>32</v>
          </cell>
          <cell r="J110">
            <v>8</v>
          </cell>
          <cell r="K110">
            <v>1</v>
          </cell>
          <cell r="L110">
            <v>1</v>
          </cell>
          <cell r="M110">
            <v>1</v>
          </cell>
          <cell r="N110">
            <v>1</v>
          </cell>
          <cell r="O110">
            <v>1</v>
          </cell>
        </row>
        <row r="111">
          <cell r="A111">
            <v>99</v>
          </cell>
          <cell r="B111" t="str">
            <v>仙塩</v>
          </cell>
          <cell r="C111" t="str">
            <v>私立</v>
          </cell>
          <cell r="D111" t="str">
            <v>聖和学園高等学校（薬師堂）</v>
          </cell>
          <cell r="E111" t="str">
            <v>聖和学園高等学校（薬師堂）</v>
          </cell>
          <cell r="F111" t="str">
            <v>99ｾｲﾜ</v>
          </cell>
          <cell r="G111">
            <v>4500</v>
          </cell>
          <cell r="H111">
            <v>57</v>
          </cell>
          <cell r="J111">
            <v>10</v>
          </cell>
          <cell r="K111">
            <v>1</v>
          </cell>
          <cell r="L111">
            <v>1</v>
          </cell>
          <cell r="M111">
            <v>1</v>
          </cell>
          <cell r="N111">
            <v>1</v>
          </cell>
          <cell r="O111">
            <v>2</v>
          </cell>
        </row>
        <row r="112">
          <cell r="B112" t="str">
            <v>仙塩</v>
          </cell>
          <cell r="C112" t="str">
            <v>私立</v>
          </cell>
          <cell r="D112" t="str">
            <v>聖和学園高等学校（三神峯）</v>
          </cell>
          <cell r="E112" t="str">
            <v>聖和学園高等学校（三神峯）</v>
          </cell>
          <cell r="F112" t="str">
            <v>9901ｾｲﾜﾐｶﾐﾈ</v>
          </cell>
          <cell r="G112" t="str">
            <v/>
          </cell>
        </row>
        <row r="113">
          <cell r="A113">
            <v>100</v>
          </cell>
          <cell r="B113" t="str">
            <v>仙塩</v>
          </cell>
          <cell r="C113" t="str">
            <v>私立</v>
          </cell>
          <cell r="D113" t="str">
            <v>宮城学院高等学校</v>
          </cell>
          <cell r="E113" t="str">
            <v>宮城学院高等学校</v>
          </cell>
          <cell r="F113" t="str">
            <v>100ﾐﾔｶﾞｸ</v>
          </cell>
          <cell r="G113">
            <v>4500</v>
          </cell>
          <cell r="H113">
            <v>14</v>
          </cell>
          <cell r="J113">
            <v>6</v>
          </cell>
          <cell r="K113">
            <v>1</v>
          </cell>
          <cell r="L113">
            <v>1</v>
          </cell>
          <cell r="M113">
            <v>1</v>
          </cell>
          <cell r="N113">
            <v>1</v>
          </cell>
          <cell r="O113">
            <v>1</v>
          </cell>
        </row>
        <row r="114">
          <cell r="A114">
            <v>101</v>
          </cell>
          <cell r="B114" t="str">
            <v>仙塩</v>
          </cell>
          <cell r="C114" t="str">
            <v>私立</v>
          </cell>
          <cell r="D114" t="str">
            <v>仙台白百合学園高等学校</v>
          </cell>
          <cell r="E114" t="str">
            <v>仙台白百合学園高等学校</v>
          </cell>
          <cell r="F114" t="str">
            <v>101ｼﾗﾕﾘ</v>
          </cell>
          <cell r="G114">
            <v>4500</v>
          </cell>
          <cell r="H114">
            <v>15</v>
          </cell>
          <cell r="J114">
            <v>7</v>
          </cell>
          <cell r="K114">
            <v>1</v>
          </cell>
          <cell r="L114">
            <v>1</v>
          </cell>
          <cell r="M114">
            <v>1</v>
          </cell>
          <cell r="N114">
            <v>1</v>
          </cell>
          <cell r="O114">
            <v>1</v>
          </cell>
        </row>
        <row r="115">
          <cell r="A115">
            <v>102</v>
          </cell>
          <cell r="B115" t="str">
            <v>仙塩</v>
          </cell>
          <cell r="C115" t="str">
            <v>私立</v>
          </cell>
          <cell r="D115" t="str">
            <v>尚絅学院高等学校</v>
          </cell>
          <cell r="E115" t="str">
            <v>尚絅学院高等学校</v>
          </cell>
          <cell r="F115" t="str">
            <v>102ｼｮｳｹｲ</v>
          </cell>
          <cell r="G115">
            <v>4500</v>
          </cell>
          <cell r="H115">
            <v>24</v>
          </cell>
          <cell r="J115">
            <v>7</v>
          </cell>
          <cell r="K115">
            <v>1</v>
          </cell>
          <cell r="L115">
            <v>1</v>
          </cell>
          <cell r="M115">
            <v>1</v>
          </cell>
          <cell r="N115">
            <v>0</v>
          </cell>
          <cell r="O115">
            <v>1</v>
          </cell>
        </row>
        <row r="116">
          <cell r="A116">
            <v>103</v>
          </cell>
          <cell r="B116" t="str">
            <v>仙塩</v>
          </cell>
          <cell r="C116" t="str">
            <v>私立</v>
          </cell>
          <cell r="D116" t="str">
            <v>常盤木学園高等学校</v>
          </cell>
          <cell r="E116" t="str">
            <v>常盤木学園高等学校</v>
          </cell>
          <cell r="F116" t="str">
            <v>103ﾄｷﾜｷﾞ</v>
          </cell>
          <cell r="G116">
            <v>4500</v>
          </cell>
          <cell r="H116">
            <v>29</v>
          </cell>
          <cell r="J116">
            <v>6</v>
          </cell>
          <cell r="K116">
            <v>1</v>
          </cell>
          <cell r="L116">
            <v>1</v>
          </cell>
          <cell r="M116">
            <v>1</v>
          </cell>
          <cell r="N116">
            <v>1</v>
          </cell>
          <cell r="O116">
            <v>1</v>
          </cell>
        </row>
        <row r="117">
          <cell r="A117">
            <v>104</v>
          </cell>
          <cell r="B117" t="str">
            <v>仙塩</v>
          </cell>
          <cell r="C117" t="str">
            <v>私立</v>
          </cell>
          <cell r="D117" t="str">
            <v>仙台育英学園高等学校</v>
          </cell>
          <cell r="E117" t="str">
            <v>仙台育英学園高等学校</v>
          </cell>
          <cell r="F117" t="str">
            <v>104ｲｸｴｲ</v>
          </cell>
          <cell r="G117">
            <v>4500</v>
          </cell>
          <cell r="H117">
            <v>89</v>
          </cell>
          <cell r="J117">
            <v>22</v>
          </cell>
          <cell r="K117">
            <v>2</v>
          </cell>
          <cell r="L117">
            <v>2</v>
          </cell>
          <cell r="M117">
            <v>2</v>
          </cell>
          <cell r="N117">
            <v>0</v>
          </cell>
          <cell r="O117">
            <v>2</v>
          </cell>
        </row>
        <row r="118">
          <cell r="A118">
            <v>105</v>
          </cell>
          <cell r="B118" t="str">
            <v>仙塩</v>
          </cell>
          <cell r="C118" t="str">
            <v>私立</v>
          </cell>
          <cell r="D118" t="str">
            <v>秀光中等教育学校</v>
          </cell>
          <cell r="E118" t="str">
            <v>秀光中等教育学校</v>
          </cell>
          <cell r="F118" t="str">
            <v>105ｼｭｳｺｳ</v>
          </cell>
          <cell r="G118">
            <v>2500</v>
          </cell>
          <cell r="J118">
            <v>3</v>
          </cell>
          <cell r="K118">
            <v>1</v>
          </cell>
          <cell r="L118">
            <v>1</v>
          </cell>
          <cell r="M118">
            <v>1</v>
          </cell>
          <cell r="N118">
            <v>0</v>
          </cell>
          <cell r="O118">
            <v>1</v>
          </cell>
          <cell r="Q118">
            <v>1</v>
          </cell>
        </row>
        <row r="119">
          <cell r="A119">
            <v>106</v>
          </cell>
          <cell r="B119" t="str">
            <v>仙塩</v>
          </cell>
          <cell r="C119" t="str">
            <v>私立</v>
          </cell>
          <cell r="D119" t="str">
            <v>明成高等学校</v>
          </cell>
          <cell r="E119" t="str">
            <v>明成高等学校</v>
          </cell>
          <cell r="F119" t="str">
            <v>106ﾒｲｾｲ</v>
          </cell>
          <cell r="G119">
            <v>4500</v>
          </cell>
          <cell r="H119">
            <v>28</v>
          </cell>
          <cell r="J119">
            <v>4</v>
          </cell>
          <cell r="K119">
            <v>1</v>
          </cell>
          <cell r="L119">
            <v>1</v>
          </cell>
          <cell r="M119">
            <v>1</v>
          </cell>
          <cell r="N119">
            <v>1</v>
          </cell>
          <cell r="O119">
            <v>1</v>
          </cell>
        </row>
        <row r="120">
          <cell r="A120">
            <v>107</v>
          </cell>
          <cell r="B120" t="str">
            <v>仙塩</v>
          </cell>
          <cell r="C120" t="str">
            <v>私立</v>
          </cell>
          <cell r="D120" t="str">
            <v>南光学園 東北高等学校（小松島）</v>
          </cell>
          <cell r="E120" t="str">
            <v>東北高等学校(小松島)</v>
          </cell>
          <cell r="F120" t="str">
            <v>107ﾄｳﾎｸ</v>
          </cell>
          <cell r="G120">
            <v>4500</v>
          </cell>
          <cell r="H120">
            <v>50</v>
          </cell>
          <cell r="J120">
            <v>9</v>
          </cell>
          <cell r="K120">
            <v>1</v>
          </cell>
          <cell r="L120">
            <v>1</v>
          </cell>
          <cell r="M120">
            <v>1</v>
          </cell>
          <cell r="N120">
            <v>1</v>
          </cell>
          <cell r="O120">
            <v>1</v>
          </cell>
        </row>
        <row r="121">
          <cell r="B121" t="str">
            <v>仙塩</v>
          </cell>
          <cell r="C121" t="str">
            <v>私立</v>
          </cell>
          <cell r="D121" t="str">
            <v>南光学園 東北高等学校（泉）</v>
          </cell>
          <cell r="E121" t="str">
            <v>東北高等学校(泉)</v>
          </cell>
          <cell r="F121" t="str">
            <v>1071ﾄｳﾎｸｲｽﾞﾐ</v>
          </cell>
          <cell r="G121" t="str">
            <v/>
          </cell>
        </row>
        <row r="122">
          <cell r="A122">
            <v>108</v>
          </cell>
          <cell r="B122" t="str">
            <v>仙塩</v>
          </cell>
          <cell r="C122" t="str">
            <v>私立</v>
          </cell>
          <cell r="D122" t="str">
            <v>聖ウルスラ学院英智高等学校</v>
          </cell>
          <cell r="E122" t="str">
            <v>聖ウルスラ学院英智高等学校</v>
          </cell>
          <cell r="F122" t="str">
            <v>108ｳﾙｽﾗ</v>
          </cell>
          <cell r="G122">
            <v>4500</v>
          </cell>
          <cell r="H122">
            <v>29</v>
          </cell>
          <cell r="J122">
            <v>10</v>
          </cell>
          <cell r="K122">
            <v>1</v>
          </cell>
          <cell r="L122">
            <v>1</v>
          </cell>
          <cell r="M122">
            <v>1</v>
          </cell>
          <cell r="N122">
            <v>1</v>
          </cell>
          <cell r="O122">
            <v>1</v>
          </cell>
        </row>
        <row r="123">
          <cell r="A123">
            <v>109</v>
          </cell>
          <cell r="B123" t="str">
            <v>仙塩</v>
          </cell>
          <cell r="C123" t="str">
            <v>私立</v>
          </cell>
          <cell r="D123" t="str">
            <v>仙台城南高等学校</v>
          </cell>
          <cell r="E123" t="str">
            <v>仙台城南高等学校</v>
          </cell>
          <cell r="F123" t="str">
            <v>109ｼﾞｮｳﾅﾝ</v>
          </cell>
          <cell r="G123">
            <v>4500</v>
          </cell>
          <cell r="H123">
            <v>33</v>
          </cell>
          <cell r="J123">
            <v>7</v>
          </cell>
          <cell r="K123">
            <v>1</v>
          </cell>
          <cell r="L123">
            <v>1</v>
          </cell>
          <cell r="M123">
            <v>1</v>
          </cell>
          <cell r="N123">
            <v>1</v>
          </cell>
          <cell r="O123">
            <v>1</v>
          </cell>
        </row>
        <row r="124">
          <cell r="A124">
            <v>110</v>
          </cell>
          <cell r="B124" t="str">
            <v>仙塩</v>
          </cell>
          <cell r="C124" t="str">
            <v>私立</v>
          </cell>
          <cell r="D124" t="str">
            <v>東北学院榴ヶ岡高等学校</v>
          </cell>
          <cell r="E124" t="str">
            <v>東北学院榴ヶ岡高等学校</v>
          </cell>
          <cell r="F124" t="str">
            <v>110ﾂﾂｼﾞｶﾞｵｶ</v>
          </cell>
          <cell r="G124">
            <v>4500</v>
          </cell>
          <cell r="H124">
            <v>25</v>
          </cell>
          <cell r="J124">
            <v>6</v>
          </cell>
          <cell r="K124">
            <v>1</v>
          </cell>
          <cell r="L124">
            <v>1</v>
          </cell>
          <cell r="M124">
            <v>1</v>
          </cell>
          <cell r="N124">
            <v>1</v>
          </cell>
          <cell r="O124">
            <v>1</v>
          </cell>
        </row>
        <row r="125">
          <cell r="A125">
            <v>111</v>
          </cell>
          <cell r="B125" t="str">
            <v>仙塩</v>
          </cell>
          <cell r="C125" t="str">
            <v>私立</v>
          </cell>
          <cell r="D125" t="str">
            <v>東北生活文化大学高等学校</v>
          </cell>
          <cell r="E125" t="str">
            <v>東北生活文化大学高等学校</v>
          </cell>
          <cell r="F125" t="str">
            <v>111ｾｲﾌﾞﾝ</v>
          </cell>
          <cell r="G125">
            <v>4500</v>
          </cell>
          <cell r="H125">
            <v>40</v>
          </cell>
          <cell r="J125">
            <v>5</v>
          </cell>
          <cell r="K125">
            <v>1</v>
          </cell>
          <cell r="L125">
            <v>1</v>
          </cell>
          <cell r="M125">
            <v>1</v>
          </cell>
          <cell r="N125">
            <v>1</v>
          </cell>
          <cell r="O125">
            <v>1</v>
          </cell>
        </row>
        <row r="126">
          <cell r="A126">
            <v>112</v>
          </cell>
          <cell r="B126" t="str">
            <v>仙塩</v>
          </cell>
          <cell r="C126" t="str">
            <v>私立</v>
          </cell>
          <cell r="D126" t="str">
            <v>聖ドミニコ学院高等学校</v>
          </cell>
          <cell r="E126" t="str">
            <v>聖ドミニコ学院高等学校</v>
          </cell>
          <cell r="F126" t="str">
            <v>112ﾄﾞﾐﾆｺ</v>
          </cell>
          <cell r="G126">
            <v>4500</v>
          </cell>
          <cell r="H126">
            <v>11</v>
          </cell>
          <cell r="J126">
            <v>4</v>
          </cell>
          <cell r="K126">
            <v>1</v>
          </cell>
          <cell r="L126">
            <v>1</v>
          </cell>
          <cell r="M126">
            <v>1</v>
          </cell>
          <cell r="N126">
            <v>0</v>
          </cell>
          <cell r="O126">
            <v>0</v>
          </cell>
        </row>
        <row r="127">
          <cell r="A127">
            <v>113</v>
          </cell>
          <cell r="B127" t="str">
            <v>大崎</v>
          </cell>
          <cell r="C127" t="str">
            <v>私立</v>
          </cell>
          <cell r="D127" t="str">
            <v>古川学園高等学校</v>
          </cell>
          <cell r="E127" t="str">
            <v>古川学園高等学校</v>
          </cell>
          <cell r="F127" t="str">
            <v>113ﾌﾙｶﾜｶﾞｸｴﾝ</v>
          </cell>
          <cell r="G127">
            <v>4500</v>
          </cell>
          <cell r="H127">
            <v>25</v>
          </cell>
          <cell r="J127">
            <v>5</v>
          </cell>
          <cell r="K127">
            <v>0</v>
          </cell>
          <cell r="L127">
            <v>0</v>
          </cell>
          <cell r="M127">
            <v>0</v>
          </cell>
          <cell r="N127">
            <v>0</v>
          </cell>
          <cell r="O127">
            <v>0</v>
          </cell>
        </row>
        <row r="128">
          <cell r="A128">
            <v>114</v>
          </cell>
          <cell r="B128" t="str">
            <v>大崎</v>
          </cell>
          <cell r="C128" t="str">
            <v>私立</v>
          </cell>
          <cell r="D128" t="str">
            <v>啓誠学園大崎中央高等学校</v>
          </cell>
          <cell r="E128" t="str">
            <v>啓誠学園大崎中央高等学校</v>
          </cell>
          <cell r="F128" t="str">
            <v>114ｵｵｻｷﾁｭｳｵｳ</v>
          </cell>
          <cell r="G128">
            <v>4500</v>
          </cell>
          <cell r="H128">
            <v>15</v>
          </cell>
          <cell r="J128">
            <v>0</v>
          </cell>
          <cell r="K128">
            <v>0</v>
          </cell>
          <cell r="L128">
            <v>0</v>
          </cell>
          <cell r="M128">
            <v>0</v>
          </cell>
          <cell r="N128">
            <v>0</v>
          </cell>
          <cell r="O128">
            <v>0</v>
          </cell>
          <cell r="Q128">
            <v>1</v>
          </cell>
        </row>
        <row r="129">
          <cell r="A129">
            <v>115</v>
          </cell>
          <cell r="B129" t="str">
            <v>仙北</v>
          </cell>
          <cell r="C129" t="str">
            <v>私立</v>
          </cell>
          <cell r="D129" t="str">
            <v>東陵高等学校</v>
          </cell>
          <cell r="E129" t="str">
            <v>東陵高等学校</v>
          </cell>
          <cell r="F129" t="str">
            <v>115ﾄｳﾘｮｳ</v>
          </cell>
          <cell r="G129">
            <v>4500</v>
          </cell>
          <cell r="H129">
            <v>12</v>
          </cell>
          <cell r="J129">
            <v>2</v>
          </cell>
          <cell r="K129">
            <v>0</v>
          </cell>
          <cell r="L129">
            <v>0</v>
          </cell>
          <cell r="M129">
            <v>0</v>
          </cell>
          <cell r="N129">
            <v>0</v>
          </cell>
          <cell r="O129">
            <v>0</v>
          </cell>
          <cell r="Q129">
            <v>1</v>
          </cell>
        </row>
        <row r="130">
          <cell r="A130">
            <v>116</v>
          </cell>
          <cell r="B130" t="str">
            <v>仙南</v>
          </cell>
          <cell r="C130" t="str">
            <v>私立</v>
          </cell>
          <cell r="D130" t="str">
            <v>萌愛学園西山学院高等学校</v>
          </cell>
          <cell r="E130" t="str">
            <v>萌愛学園西山学院高等学校</v>
          </cell>
          <cell r="F130" t="str">
            <v>116ﾆｼﾔﾏｶﾞｸｲﾝ</v>
          </cell>
          <cell r="G130" t="str">
            <v/>
          </cell>
        </row>
        <row r="131">
          <cell r="A131" t="str">
            <v>　　</v>
          </cell>
          <cell r="B131" t="str">
            <v>　</v>
          </cell>
          <cell r="C131" t="str">
            <v>　</v>
          </cell>
          <cell r="D131" t="str">
            <v>　　　　　　　　　　</v>
          </cell>
          <cell r="F131" t="str">
            <v>　　　　　　　　　　</v>
          </cell>
          <cell r="G131" t="str">
            <v/>
          </cell>
        </row>
        <row r="132">
          <cell r="A132" t="str">
            <v>　　</v>
          </cell>
          <cell r="B132" t="str">
            <v>　</v>
          </cell>
          <cell r="C132" t="str">
            <v>　</v>
          </cell>
          <cell r="D132" t="str">
            <v>　　　　　　　　　　</v>
          </cell>
          <cell r="F132" t="str">
            <v>　　　　　　　　　　</v>
          </cell>
          <cell r="G132" t="str">
            <v/>
          </cell>
        </row>
        <row r="133">
          <cell r="A133" t="str">
            <v>　　</v>
          </cell>
          <cell r="B133" t="str">
            <v>　</v>
          </cell>
          <cell r="C133" t="str">
            <v>　</v>
          </cell>
          <cell r="D133" t="str">
            <v>　　　　　　　　　　</v>
          </cell>
          <cell r="F133" t="str">
            <v>　　　　　　　　　　</v>
          </cell>
          <cell r="G133" t="str">
            <v/>
          </cell>
        </row>
        <row r="134">
          <cell r="A134" t="str">
            <v>　　</v>
          </cell>
          <cell r="B134" t="str">
            <v>　</v>
          </cell>
          <cell r="C134" t="str">
            <v>　</v>
          </cell>
          <cell r="D134" t="str">
            <v>　　　　　　　　　　</v>
          </cell>
          <cell r="F134" t="str">
            <v>　　　　　　　　　　</v>
          </cell>
          <cell r="G134" t="str">
            <v/>
          </cell>
        </row>
        <row r="135">
          <cell r="A135" t="str">
            <v>　　</v>
          </cell>
          <cell r="B135" t="str">
            <v>　</v>
          </cell>
          <cell r="C135" t="str">
            <v>　</v>
          </cell>
          <cell r="D135" t="str">
            <v>　　　　　　　　　　</v>
          </cell>
          <cell r="F135" t="str">
            <v>　　　　　　　　　　</v>
          </cell>
          <cell r="G135" t="str">
            <v/>
          </cell>
        </row>
        <row r="136">
          <cell r="A136" t="str">
            <v>　　</v>
          </cell>
          <cell r="B136" t="str">
            <v>　</v>
          </cell>
          <cell r="C136" t="str">
            <v>　</v>
          </cell>
          <cell r="D136" t="str">
            <v>　　　　　　　　　　</v>
          </cell>
          <cell r="F136" t="str">
            <v>　　　　　　　　　　</v>
          </cell>
          <cell r="G136" t="str">
            <v/>
          </cell>
        </row>
        <row r="137">
          <cell r="A137" t="str">
            <v>　　</v>
          </cell>
          <cell r="B137" t="str">
            <v>　</v>
          </cell>
          <cell r="C137" t="str">
            <v>　</v>
          </cell>
          <cell r="D137" t="str">
            <v>　　　　　　　　　　</v>
          </cell>
          <cell r="F137" t="str">
            <v>　　　　　　　　　　</v>
          </cell>
          <cell r="G137" t="str">
            <v/>
          </cell>
        </row>
        <row r="138">
          <cell r="A138" t="str">
            <v>　　</v>
          </cell>
          <cell r="B138" t="str">
            <v>　</v>
          </cell>
          <cell r="C138" t="str">
            <v>　</v>
          </cell>
          <cell r="D138" t="str">
            <v>　　　　　　　　　　</v>
          </cell>
          <cell r="F138" t="str">
            <v>　　　　　　　　　　</v>
          </cell>
          <cell r="G138" t="str">
            <v/>
          </cell>
        </row>
        <row r="139">
          <cell r="A139" t="str">
            <v>　　</v>
          </cell>
          <cell r="B139" t="str">
            <v>　</v>
          </cell>
          <cell r="C139" t="str">
            <v>　</v>
          </cell>
          <cell r="D139" t="str">
            <v>　　　　　　　　　　</v>
          </cell>
          <cell r="F139" t="str">
            <v>　　　　　　　　　　</v>
          </cell>
          <cell r="G139" t="str">
            <v/>
          </cell>
        </row>
        <row r="140">
          <cell r="A140" t="str">
            <v>　　</v>
          </cell>
          <cell r="B140" t="str">
            <v>　</v>
          </cell>
          <cell r="C140" t="str">
            <v>　</v>
          </cell>
          <cell r="D140" t="str">
            <v>　　　　　　　　　　</v>
          </cell>
          <cell r="F140" t="str">
            <v>　　　　　　　　　　</v>
          </cell>
          <cell r="G140" t="str">
            <v/>
          </cell>
        </row>
        <row r="141">
          <cell r="A141" t="str">
            <v>　　</v>
          </cell>
          <cell r="B141" t="str">
            <v>　</v>
          </cell>
          <cell r="C141" t="str">
            <v>　</v>
          </cell>
          <cell r="D141" t="str">
            <v>　　　　　　　　　　</v>
          </cell>
          <cell r="F141" t="str">
            <v>　　　　　　　　　　</v>
          </cell>
          <cell r="G141" t="str">
            <v/>
          </cell>
        </row>
        <row r="142">
          <cell r="A142" t="str">
            <v>　　</v>
          </cell>
          <cell r="B142" t="str">
            <v>　</v>
          </cell>
          <cell r="C142" t="str">
            <v>　</v>
          </cell>
          <cell r="D142" t="str">
            <v>　　　　　　　　　　</v>
          </cell>
          <cell r="F142" t="str">
            <v>　　　　　　　　　　</v>
          </cell>
          <cell r="G142" t="str">
            <v/>
          </cell>
        </row>
        <row r="143">
          <cell r="A143" t="str">
            <v>　　</v>
          </cell>
          <cell r="B143" t="str">
            <v>　</v>
          </cell>
          <cell r="C143" t="str">
            <v>　</v>
          </cell>
          <cell r="D143" t="str">
            <v>　　　　　　　　　　</v>
          </cell>
          <cell r="F143" t="str">
            <v>　　　　　　　　　　</v>
          </cell>
          <cell r="G143" t="str">
            <v/>
          </cell>
        </row>
        <row r="144">
          <cell r="A144" t="str">
            <v>　　</v>
          </cell>
          <cell r="B144" t="str">
            <v>　</v>
          </cell>
          <cell r="C144" t="str">
            <v>　</v>
          </cell>
          <cell r="D144" t="str">
            <v>　　　　　　　　　　</v>
          </cell>
          <cell r="F144" t="str">
            <v>　　　　　　　　　　</v>
          </cell>
          <cell r="G144" t="str">
            <v/>
          </cell>
        </row>
        <row r="145">
          <cell r="A145" t="str">
            <v>　　</v>
          </cell>
          <cell r="B145" t="str">
            <v>　</v>
          </cell>
          <cell r="C145" t="str">
            <v>　</v>
          </cell>
          <cell r="D145" t="str">
            <v>　　　　　　　　　　</v>
          </cell>
          <cell r="F145" t="str">
            <v>　　　　　　　　　　</v>
          </cell>
          <cell r="G145" t="str">
            <v/>
          </cell>
        </row>
      </sheetData>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基本データ"/>
      <sheetName val="受付処理"/>
      <sheetName val="学校番号振込名"/>
      <sheetName val="領収書用一覧"/>
      <sheetName val="領収書-金額リスト"/>
      <sheetName val="領収書-金額同一"/>
    </sheetNames>
    <sheetDataSet>
      <sheetData sheetId="0">
        <row r="2">
          <cell r="C2">
            <v>43959</v>
          </cell>
        </row>
      </sheetData>
      <sheetData sheetId="1"/>
      <sheetData sheetId="2"/>
      <sheetData sheetId="3">
        <row r="1">
          <cell r="A1" t="str">
            <v>No</v>
          </cell>
        </row>
      </sheetData>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B104BE-B6F8-48C0-B14D-6C715F142454}">
  <dimension ref="A1:P34"/>
  <sheetViews>
    <sheetView topLeftCell="A18" workbookViewId="0">
      <selection activeCell="B26" sqref="B26:O27"/>
    </sheetView>
  </sheetViews>
  <sheetFormatPr defaultRowHeight="18.75" x14ac:dyDescent="0.4"/>
  <cols>
    <col min="1" max="1" width="5.5" customWidth="1"/>
    <col min="2" max="2" width="10.625" customWidth="1"/>
    <col min="3" max="3" width="17.75" customWidth="1"/>
    <col min="4" max="14" width="6.25" customWidth="1"/>
    <col min="15" max="15" width="5.25" customWidth="1"/>
  </cols>
  <sheetData>
    <row r="1" spans="1:16" ht="35.25" x14ac:dyDescent="0.7">
      <c r="A1" s="89" t="s">
        <v>276</v>
      </c>
      <c r="B1" s="90"/>
      <c r="C1" s="90"/>
      <c r="D1" s="90"/>
      <c r="E1" s="90"/>
      <c r="F1" s="90"/>
      <c r="G1" s="90"/>
      <c r="H1" s="90"/>
      <c r="I1" s="90"/>
      <c r="J1" s="90"/>
      <c r="K1" s="90"/>
      <c r="L1" s="90"/>
    </row>
    <row r="2" spans="1:16" ht="75" customHeight="1" x14ac:dyDescent="0.4">
      <c r="A2" s="91" t="s">
        <v>218</v>
      </c>
      <c r="B2" s="91"/>
      <c r="C2" s="91"/>
      <c r="D2" s="91"/>
      <c r="E2" s="91"/>
      <c r="F2" s="91"/>
      <c r="G2" s="91"/>
      <c r="H2" s="91"/>
      <c r="I2" s="91"/>
      <c r="J2" s="91"/>
      <c r="K2" s="91"/>
      <c r="L2" s="91"/>
    </row>
    <row r="3" spans="1:16" x14ac:dyDescent="0.4">
      <c r="A3" s="92" t="s">
        <v>283</v>
      </c>
      <c r="B3" s="72"/>
      <c r="C3" s="72"/>
      <c r="D3" s="72"/>
      <c r="E3" s="72"/>
      <c r="F3" s="72"/>
      <c r="G3" s="72"/>
      <c r="H3" s="72"/>
      <c r="I3" s="72"/>
      <c r="J3" s="72"/>
      <c r="K3" s="72"/>
    </row>
    <row r="4" spans="1:16" x14ac:dyDescent="0.4">
      <c r="A4" s="72" t="s">
        <v>190</v>
      </c>
      <c r="B4" s="72"/>
      <c r="C4" s="72"/>
      <c r="D4" s="72"/>
      <c r="E4" s="72"/>
      <c r="F4" s="72"/>
      <c r="G4" s="72"/>
      <c r="H4" s="72"/>
      <c r="I4" s="72"/>
      <c r="J4" s="72"/>
      <c r="K4" s="72"/>
    </row>
    <row r="5" spans="1:16" ht="23.25" customHeight="1" x14ac:dyDescent="0.4">
      <c r="A5" t="s">
        <v>180</v>
      </c>
    </row>
    <row r="6" spans="1:16" x14ac:dyDescent="0.4">
      <c r="E6" s="15"/>
      <c r="G6" s="15" t="s">
        <v>18</v>
      </c>
      <c r="H6" s="15"/>
      <c r="I6" s="15"/>
      <c r="K6" s="15"/>
      <c r="L6" s="15"/>
      <c r="M6" s="15"/>
      <c r="N6" s="15"/>
      <c r="O6" t="s">
        <v>16</v>
      </c>
    </row>
    <row r="7" spans="1:16" x14ac:dyDescent="0.4">
      <c r="A7" s="86" t="s">
        <v>182</v>
      </c>
      <c r="B7" s="80" t="s">
        <v>179</v>
      </c>
      <c r="C7" s="81"/>
      <c r="D7" s="73" t="s">
        <v>4</v>
      </c>
      <c r="E7" s="74"/>
      <c r="F7" s="74"/>
      <c r="G7" s="74"/>
      <c r="H7" s="74"/>
      <c r="I7" s="75"/>
      <c r="J7" s="55" t="s">
        <v>7</v>
      </c>
      <c r="K7" s="54" t="s">
        <v>8</v>
      </c>
      <c r="L7" s="54" t="s">
        <v>9</v>
      </c>
      <c r="M7" s="54" t="s">
        <v>10</v>
      </c>
      <c r="N7" s="54" t="s">
        <v>11</v>
      </c>
      <c r="O7" s="93" t="s">
        <v>17</v>
      </c>
    </row>
    <row r="8" spans="1:16" x14ac:dyDescent="0.4">
      <c r="A8" s="86"/>
      <c r="B8" s="82"/>
      <c r="C8" s="83"/>
      <c r="D8" s="95" t="s">
        <v>5</v>
      </c>
      <c r="E8" s="95"/>
      <c r="F8" s="95"/>
      <c r="G8" s="95"/>
      <c r="H8" s="73" t="s">
        <v>6</v>
      </c>
      <c r="I8" s="75"/>
      <c r="J8" s="74" t="s">
        <v>6</v>
      </c>
      <c r="K8" s="74"/>
      <c r="L8" s="74"/>
      <c r="M8" s="74"/>
      <c r="N8" s="88"/>
      <c r="O8" s="94"/>
    </row>
    <row r="9" spans="1:16" ht="19.5" thickBot="1" x14ac:dyDescent="0.45">
      <c r="A9" s="87"/>
      <c r="B9" s="84"/>
      <c r="C9" s="85"/>
      <c r="D9" s="56">
        <v>4500</v>
      </c>
      <c r="E9" s="56">
        <v>2500</v>
      </c>
      <c r="F9" s="56">
        <v>1500</v>
      </c>
      <c r="G9" s="56">
        <v>0</v>
      </c>
      <c r="H9" s="56">
        <v>1000</v>
      </c>
      <c r="I9" s="58">
        <v>0</v>
      </c>
      <c r="J9" s="57">
        <v>800</v>
      </c>
      <c r="K9" s="16">
        <v>800</v>
      </c>
      <c r="L9" s="16">
        <v>1000</v>
      </c>
      <c r="M9" s="16">
        <v>1500</v>
      </c>
      <c r="N9" s="16">
        <v>1000</v>
      </c>
      <c r="O9" s="94"/>
    </row>
    <row r="10" spans="1:16" ht="21" thickBot="1" x14ac:dyDescent="0.45">
      <c r="A10" s="53"/>
      <c r="B10" s="63"/>
      <c r="C10" s="64"/>
      <c r="D10" s="38"/>
      <c r="E10" s="38"/>
      <c r="F10" s="38"/>
      <c r="G10" s="38"/>
      <c r="H10" s="37"/>
      <c r="I10" s="39"/>
      <c r="J10" s="37"/>
      <c r="K10" s="38"/>
      <c r="L10" s="38"/>
      <c r="M10" s="38"/>
      <c r="N10" s="39"/>
      <c r="O10" s="49">
        <f>IF(D10="○","4500","0")+IF(E10="○","2500","0")+IF(F10="○","1500","0")+IF(G10="○","0","0")+IF(H10="○","1000","0")+IF(I10="○","0","0")+IF(J10="○","800","0")+IF(K10="○","800","0")+IF(L10="○","1000","0")+IF(M10="○","1500","0")+IF(N10="○","1000","0")</f>
        <v>0</v>
      </c>
      <c r="P10" s="48"/>
    </row>
    <row r="11" spans="1:16" ht="19.5" thickBot="1" x14ac:dyDescent="0.45">
      <c r="A11" t="s">
        <v>217</v>
      </c>
      <c r="B11" s="23"/>
      <c r="C11" s="24"/>
      <c r="D11" s="26" t="s">
        <v>1</v>
      </c>
      <c r="E11" s="27" t="s">
        <v>2</v>
      </c>
      <c r="F11" s="28" t="s">
        <v>3</v>
      </c>
      <c r="G11" s="65" t="s">
        <v>12</v>
      </c>
      <c r="H11" s="66"/>
      <c r="I11" s="67"/>
      <c r="J11" s="71" t="s">
        <v>13</v>
      </c>
      <c r="K11" s="71"/>
      <c r="L11" s="71" t="s">
        <v>15</v>
      </c>
      <c r="M11" s="71"/>
      <c r="N11" s="71"/>
      <c r="O11" s="71"/>
      <c r="P11" s="2"/>
    </row>
    <row r="12" spans="1:16" ht="19.5" thickBot="1" x14ac:dyDescent="0.45">
      <c r="B12" s="25"/>
      <c r="C12" s="25"/>
      <c r="D12" s="40"/>
      <c r="E12" s="37"/>
      <c r="F12" s="37"/>
      <c r="G12" s="68"/>
      <c r="H12" s="69"/>
      <c r="I12" s="70"/>
      <c r="J12" s="76"/>
      <c r="K12" s="76"/>
      <c r="L12" s="76"/>
      <c r="M12" s="76"/>
      <c r="N12" s="76"/>
      <c r="O12" s="77"/>
      <c r="P12" s="3"/>
    </row>
    <row r="13" spans="1:16" x14ac:dyDescent="0.4">
      <c r="B13" s="2"/>
      <c r="C13" s="2"/>
      <c r="D13" s="18"/>
      <c r="E13" s="18"/>
      <c r="F13" s="18"/>
      <c r="G13" s="18"/>
      <c r="H13" s="2"/>
      <c r="I13" s="2"/>
      <c r="J13" s="78" t="s">
        <v>14</v>
      </c>
      <c r="K13" s="78"/>
      <c r="L13" s="78"/>
      <c r="M13" s="78"/>
      <c r="N13" s="78"/>
      <c r="O13" s="78"/>
      <c r="P13" s="78"/>
    </row>
    <row r="14" spans="1:16" x14ac:dyDescent="0.4">
      <c r="B14" t="s">
        <v>181</v>
      </c>
    </row>
    <row r="15" spans="1:16" ht="19.5" thickBot="1" x14ac:dyDescent="0.45">
      <c r="A15" s="8"/>
      <c r="B15" s="79"/>
      <c r="C15" s="79"/>
      <c r="D15" s="73" t="s">
        <v>279</v>
      </c>
      <c r="E15" s="74"/>
      <c r="F15" s="74"/>
      <c r="G15" s="74"/>
      <c r="H15" s="88"/>
      <c r="I15" s="22" t="s">
        <v>4</v>
      </c>
      <c r="J15" s="1" t="s">
        <v>7</v>
      </c>
      <c r="K15" s="1" t="s">
        <v>8</v>
      </c>
      <c r="L15" s="1" t="s">
        <v>9</v>
      </c>
      <c r="M15" s="1" t="s">
        <v>10</v>
      </c>
      <c r="N15" s="1" t="s">
        <v>11</v>
      </c>
      <c r="O15" s="1"/>
    </row>
    <row r="16" spans="1:16" ht="19.5" thickBot="1" x14ac:dyDescent="0.45">
      <c r="A16" s="8"/>
      <c r="B16" s="79" t="s">
        <v>278</v>
      </c>
      <c r="C16" s="79"/>
      <c r="D16" s="61"/>
      <c r="E16" s="62"/>
      <c r="F16" s="62"/>
      <c r="G16" s="62"/>
      <c r="H16" s="62"/>
      <c r="I16" s="33"/>
      <c r="J16" s="33"/>
      <c r="K16" s="34"/>
      <c r="L16" s="34"/>
      <c r="M16" s="34"/>
      <c r="N16" s="35"/>
      <c r="O16" s="32"/>
      <c r="P16" t="s">
        <v>183</v>
      </c>
    </row>
    <row r="17" spans="1:16" ht="19.5" thickBot="1" x14ac:dyDescent="0.45">
      <c r="A17" s="8"/>
      <c r="B17" s="59" t="s">
        <v>277</v>
      </c>
      <c r="C17" s="60"/>
      <c r="D17" s="61"/>
      <c r="E17" s="62"/>
      <c r="F17" s="62"/>
      <c r="G17" s="62"/>
      <c r="H17" s="62"/>
      <c r="I17" s="33"/>
      <c r="J17" s="33"/>
      <c r="K17" s="34"/>
      <c r="L17" s="34"/>
      <c r="M17" s="34"/>
      <c r="N17" s="35"/>
      <c r="O17" s="32"/>
      <c r="P17" t="s">
        <v>183</v>
      </c>
    </row>
    <row r="18" spans="1:16" ht="19.5" thickBot="1" x14ac:dyDescent="0.45">
      <c r="A18" s="8"/>
      <c r="B18" s="59" t="s">
        <v>277</v>
      </c>
      <c r="C18" s="60"/>
      <c r="D18" s="61"/>
      <c r="E18" s="62"/>
      <c r="F18" s="62"/>
      <c r="G18" s="62"/>
      <c r="H18" s="62"/>
      <c r="I18" s="33"/>
      <c r="J18" s="33"/>
      <c r="K18" s="34"/>
      <c r="L18" s="34"/>
      <c r="M18" s="34"/>
      <c r="N18" s="35"/>
      <c r="O18" s="32"/>
      <c r="P18" t="s">
        <v>183</v>
      </c>
    </row>
    <row r="19" spans="1:16" ht="19.5" thickBot="1" x14ac:dyDescent="0.45">
      <c r="A19" s="8"/>
      <c r="B19" s="59" t="s">
        <v>277</v>
      </c>
      <c r="C19" s="60"/>
      <c r="D19" s="61"/>
      <c r="E19" s="62"/>
      <c r="F19" s="62"/>
      <c r="G19" s="62"/>
      <c r="H19" s="62"/>
      <c r="I19" s="33"/>
      <c r="J19" s="33"/>
      <c r="K19" s="34"/>
      <c r="L19" s="34"/>
      <c r="M19" s="34"/>
      <c r="N19" s="35"/>
      <c r="O19" s="32"/>
      <c r="P19" t="s">
        <v>183</v>
      </c>
    </row>
    <row r="20" spans="1:16" ht="19.5" thickBot="1" x14ac:dyDescent="0.45">
      <c r="A20" s="8"/>
      <c r="B20" s="59" t="s">
        <v>277</v>
      </c>
      <c r="C20" s="60"/>
      <c r="D20" s="61"/>
      <c r="E20" s="62"/>
      <c r="F20" s="62"/>
      <c r="G20" s="62"/>
      <c r="H20" s="62"/>
      <c r="I20" s="33"/>
      <c r="J20" s="33"/>
      <c r="K20" s="34"/>
      <c r="L20" s="34"/>
      <c r="M20" s="34"/>
      <c r="N20" s="35"/>
      <c r="O20" s="32"/>
      <c r="P20" t="s">
        <v>183</v>
      </c>
    </row>
    <row r="21" spans="1:16" ht="19.5" thickBot="1" x14ac:dyDescent="0.45">
      <c r="A21" s="8"/>
      <c r="B21" s="59" t="s">
        <v>277</v>
      </c>
      <c r="C21" s="60"/>
      <c r="D21" s="61"/>
      <c r="E21" s="62"/>
      <c r="F21" s="62"/>
      <c r="G21" s="62"/>
      <c r="H21" s="62"/>
      <c r="I21" s="33"/>
      <c r="J21" s="33"/>
      <c r="K21" s="34"/>
      <c r="L21" s="34"/>
      <c r="M21" s="34"/>
      <c r="N21" s="35"/>
      <c r="O21" s="32"/>
      <c r="P21" t="s">
        <v>183</v>
      </c>
    </row>
    <row r="22" spans="1:16" ht="19.5" thickBot="1" x14ac:dyDescent="0.45">
      <c r="A22" s="8"/>
      <c r="B22" s="59" t="s">
        <v>277</v>
      </c>
      <c r="C22" s="60"/>
      <c r="D22" s="61"/>
      <c r="E22" s="62"/>
      <c r="F22" s="62"/>
      <c r="G22" s="62"/>
      <c r="H22" s="62"/>
      <c r="I22" s="33"/>
      <c r="J22" s="33"/>
      <c r="K22" s="34"/>
      <c r="L22" s="34"/>
      <c r="M22" s="34"/>
      <c r="N22" s="35"/>
      <c r="O22" s="32"/>
      <c r="P22" t="s">
        <v>183</v>
      </c>
    </row>
    <row r="23" spans="1:16" ht="19.5" thickBot="1" x14ac:dyDescent="0.45">
      <c r="A23" s="8"/>
      <c r="B23" s="59" t="s">
        <v>277</v>
      </c>
      <c r="C23" s="60"/>
      <c r="D23" s="61"/>
      <c r="E23" s="62"/>
      <c r="F23" s="62"/>
      <c r="G23" s="62"/>
      <c r="H23" s="62"/>
      <c r="I23" s="33"/>
      <c r="J23" s="33"/>
      <c r="K23" s="34"/>
      <c r="L23" s="34"/>
      <c r="M23" s="34"/>
      <c r="N23" s="35"/>
      <c r="O23" s="32"/>
      <c r="P23" t="s">
        <v>183</v>
      </c>
    </row>
    <row r="24" spans="1:16" ht="19.5" thickBot="1" x14ac:dyDescent="0.45">
      <c r="A24" s="8"/>
      <c r="B24" s="59" t="s">
        <v>277</v>
      </c>
      <c r="C24" s="60"/>
      <c r="D24" s="61"/>
      <c r="E24" s="62"/>
      <c r="F24" s="62"/>
      <c r="G24" s="62"/>
      <c r="H24" s="62"/>
      <c r="I24" s="47"/>
      <c r="J24" s="33"/>
      <c r="K24" s="34"/>
      <c r="L24" s="34"/>
      <c r="M24" s="34"/>
      <c r="N24" s="35"/>
      <c r="O24" s="32"/>
      <c r="P24" t="s">
        <v>183</v>
      </c>
    </row>
    <row r="25" spans="1:16" ht="19.5" thickBot="1" x14ac:dyDescent="0.45">
      <c r="A25" s="8"/>
      <c r="B25" s="59" t="s">
        <v>277</v>
      </c>
      <c r="C25" s="60"/>
      <c r="D25" s="61"/>
      <c r="E25" s="62"/>
      <c r="F25" s="62"/>
      <c r="G25" s="62"/>
      <c r="H25" s="62"/>
      <c r="I25" s="47"/>
      <c r="J25" s="33"/>
      <c r="K25" s="34"/>
      <c r="L25" s="34"/>
      <c r="M25" s="34"/>
      <c r="N25" s="35"/>
      <c r="O25" s="32"/>
      <c r="P25" t="s">
        <v>183</v>
      </c>
    </row>
    <row r="26" spans="1:16" x14ac:dyDescent="0.4">
      <c r="A26" s="8"/>
      <c r="B26" s="97" t="s">
        <v>285</v>
      </c>
      <c r="C26" s="97"/>
      <c r="D26" s="97"/>
      <c r="E26" s="97"/>
      <c r="F26" s="97"/>
      <c r="G26" s="97"/>
      <c r="H26" s="97"/>
      <c r="I26" s="97"/>
      <c r="J26" s="97"/>
      <c r="K26" s="97"/>
      <c r="L26" s="97"/>
      <c r="M26" s="97"/>
      <c r="N26" s="97"/>
      <c r="O26" s="97"/>
    </row>
    <row r="27" spans="1:16" x14ac:dyDescent="0.4">
      <c r="A27" s="8"/>
      <c r="B27" s="98" t="s">
        <v>286</v>
      </c>
      <c r="C27" s="98"/>
      <c r="D27" s="98"/>
      <c r="E27" s="98"/>
      <c r="F27" s="98"/>
      <c r="G27" s="98"/>
      <c r="H27" s="98"/>
      <c r="I27" s="98"/>
      <c r="J27" s="98"/>
      <c r="K27" s="98"/>
      <c r="L27" s="98"/>
      <c r="M27" s="98"/>
      <c r="N27" s="98"/>
      <c r="O27" s="98"/>
    </row>
    <row r="28" spans="1:16" ht="24" x14ac:dyDescent="0.4">
      <c r="B28" s="29" t="s">
        <v>184</v>
      </c>
    </row>
    <row r="30" spans="1:16" x14ac:dyDescent="0.4">
      <c r="B30" s="96"/>
      <c r="C30" s="96"/>
      <c r="D30" s="96"/>
      <c r="E30" s="96"/>
      <c r="F30" s="96"/>
      <c r="G30" s="96"/>
      <c r="H30" s="96"/>
      <c r="I30" s="96"/>
      <c r="J30" s="96"/>
      <c r="K30" s="96"/>
      <c r="L30" s="96"/>
    </row>
    <row r="31" spans="1:16" x14ac:dyDescent="0.4">
      <c r="B31" s="45"/>
      <c r="C31" s="46"/>
      <c r="D31" s="46"/>
      <c r="E31" s="46"/>
      <c r="F31" s="46"/>
      <c r="G31" s="46"/>
      <c r="H31" s="46"/>
      <c r="I31" s="46"/>
      <c r="J31" s="46"/>
      <c r="K31" s="46"/>
      <c r="L31" s="46"/>
    </row>
    <row r="33" spans="2:7" x14ac:dyDescent="0.4">
      <c r="B33" s="44"/>
    </row>
    <row r="34" spans="2:7" x14ac:dyDescent="0.4">
      <c r="B34" s="44"/>
      <c r="G34" s="45"/>
    </row>
  </sheetData>
  <protectedRanges>
    <protectedRange sqref="D12:O12" name="範囲2"/>
    <protectedRange sqref="B10:N10" name="範囲1"/>
    <protectedRange sqref="D16:O25" name="範囲3"/>
  </protectedRanges>
  <mergeCells count="44">
    <mergeCell ref="B30:L30"/>
    <mergeCell ref="B23:C23"/>
    <mergeCell ref="D23:H23"/>
    <mergeCell ref="B24:C24"/>
    <mergeCell ref="D24:H24"/>
    <mergeCell ref="B25:C25"/>
    <mergeCell ref="D25:H25"/>
    <mergeCell ref="B26:O26"/>
    <mergeCell ref="B27:O27"/>
    <mergeCell ref="A1:L1"/>
    <mergeCell ref="A2:L2"/>
    <mergeCell ref="A3:K3"/>
    <mergeCell ref="O7:O9"/>
    <mergeCell ref="D8:G8"/>
    <mergeCell ref="H8:I8"/>
    <mergeCell ref="J8:N8"/>
    <mergeCell ref="L11:O11"/>
    <mergeCell ref="A4:K4"/>
    <mergeCell ref="D7:I7"/>
    <mergeCell ref="B21:C21"/>
    <mergeCell ref="J12:K12"/>
    <mergeCell ref="L12:O12"/>
    <mergeCell ref="J13:P13"/>
    <mergeCell ref="B15:C15"/>
    <mergeCell ref="B16:C16"/>
    <mergeCell ref="B7:C9"/>
    <mergeCell ref="J11:K11"/>
    <mergeCell ref="A7:A9"/>
    <mergeCell ref="D15:H15"/>
    <mergeCell ref="B17:C17"/>
    <mergeCell ref="B18:C18"/>
    <mergeCell ref="B19:C19"/>
    <mergeCell ref="B22:C22"/>
    <mergeCell ref="D22:H22"/>
    <mergeCell ref="B10:C10"/>
    <mergeCell ref="G11:I11"/>
    <mergeCell ref="G12:I12"/>
    <mergeCell ref="D16:H16"/>
    <mergeCell ref="D21:H21"/>
    <mergeCell ref="B20:C20"/>
    <mergeCell ref="D17:H17"/>
    <mergeCell ref="D18:H18"/>
    <mergeCell ref="D19:H19"/>
    <mergeCell ref="D20:H20"/>
  </mergeCells>
  <phoneticPr fontId="4"/>
  <dataValidations count="1">
    <dataValidation type="list" allowBlank="1" showInputMessage="1" sqref="J16:O25 D12:F12 D10:N10 I16:I23" xr:uid="{5D48E02F-C3B5-4E62-9FB9-F048476AF7D1}">
      <formula1>"○"</formula1>
    </dataValidation>
  </dataValidations>
  <pageMargins left="0.7" right="0.7" top="0.75" bottom="0.75" header="0.3" footer="0.3"/>
  <pageSetup paperSize="9" scale="59" orientation="portrait" r:id="rId1"/>
  <drawing r:id="rId2"/>
  <extLst>
    <ext xmlns:x14="http://schemas.microsoft.com/office/spreadsheetml/2009/9/main" uri="{CCE6A557-97BC-4b89-ADB6-D9C93CAAB3DF}">
      <x14:dataValidations xmlns:xm="http://schemas.microsoft.com/office/excel/2006/main" count="1">
        <x14:dataValidation type="list" allowBlank="1" xr:uid="{DB6A7E47-1D44-48C4-AF0B-B771C21F5324}">
          <x14:formula1>
            <xm:f>理科研学校番号!$D$3:$D$139</xm:f>
          </x14:formula1>
          <xm:sqref>B10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ED405B-2C6F-425C-95D5-68608DFEEE67}">
  <dimension ref="A1:P30"/>
  <sheetViews>
    <sheetView topLeftCell="A15" workbookViewId="0">
      <selection activeCell="B24" sqref="B24"/>
    </sheetView>
  </sheetViews>
  <sheetFormatPr defaultRowHeight="18.75" x14ac:dyDescent="0.4"/>
  <cols>
    <col min="1" max="1" width="5.5" customWidth="1"/>
    <col min="2" max="2" width="10.625" customWidth="1"/>
    <col min="3" max="3" width="17.75" customWidth="1"/>
    <col min="4" max="14" width="6.25" customWidth="1"/>
    <col min="15" max="15" width="8.5" customWidth="1"/>
  </cols>
  <sheetData>
    <row r="1" spans="1:16" ht="35.25" x14ac:dyDescent="0.7">
      <c r="A1" s="89" t="s">
        <v>280</v>
      </c>
      <c r="B1" s="90"/>
      <c r="C1" s="90"/>
      <c r="D1" s="90"/>
      <c r="E1" s="90"/>
      <c r="F1" s="90"/>
      <c r="G1" s="90"/>
      <c r="H1" s="90"/>
      <c r="I1" s="90"/>
      <c r="J1" s="90"/>
      <c r="K1" s="90"/>
      <c r="L1" s="90"/>
    </row>
    <row r="2" spans="1:16" ht="75" customHeight="1" x14ac:dyDescent="0.4">
      <c r="A2" s="91" t="s">
        <v>218</v>
      </c>
      <c r="B2" s="91"/>
      <c r="C2" s="91"/>
      <c r="D2" s="91"/>
      <c r="E2" s="91"/>
      <c r="F2" s="91"/>
      <c r="G2" s="91"/>
      <c r="H2" s="91"/>
      <c r="I2" s="91"/>
      <c r="J2" s="91"/>
      <c r="K2" s="91"/>
      <c r="L2" s="91"/>
    </row>
    <row r="3" spans="1:16" x14ac:dyDescent="0.4">
      <c r="A3" s="92" t="s">
        <v>284</v>
      </c>
      <c r="B3" s="72"/>
      <c r="C3" s="72"/>
      <c r="D3" s="72"/>
      <c r="E3" s="72"/>
      <c r="F3" s="72"/>
      <c r="G3" s="72"/>
      <c r="H3" s="72"/>
      <c r="I3" s="72"/>
      <c r="J3" s="72"/>
      <c r="K3" s="72"/>
    </row>
    <row r="4" spans="1:16" x14ac:dyDescent="0.4">
      <c r="A4" s="72" t="s">
        <v>190</v>
      </c>
      <c r="B4" s="72"/>
      <c r="C4" s="72"/>
      <c r="D4" s="72"/>
      <c r="E4" s="72"/>
      <c r="F4" s="72"/>
      <c r="G4" s="72"/>
      <c r="H4" s="72"/>
      <c r="I4" s="72"/>
      <c r="J4" s="72"/>
      <c r="K4" s="72"/>
    </row>
    <row r="5" spans="1:16" ht="23.25" customHeight="1" x14ac:dyDescent="0.4"/>
    <row r="6" spans="1:16" x14ac:dyDescent="0.4">
      <c r="E6" s="42"/>
      <c r="G6" s="42" t="s">
        <v>18</v>
      </c>
      <c r="H6" s="42"/>
      <c r="I6" s="42"/>
      <c r="K6" s="42"/>
      <c r="L6" s="42"/>
      <c r="M6" s="42"/>
      <c r="N6" s="42"/>
      <c r="O6" t="s">
        <v>16</v>
      </c>
    </row>
    <row r="7" spans="1:16" x14ac:dyDescent="0.4">
      <c r="A7" s="86" t="s">
        <v>182</v>
      </c>
      <c r="B7" s="80" t="s">
        <v>179</v>
      </c>
      <c r="C7" s="81"/>
      <c r="D7" s="73" t="s">
        <v>4</v>
      </c>
      <c r="E7" s="74"/>
      <c r="F7" s="74"/>
      <c r="G7" s="74"/>
      <c r="H7" s="74"/>
      <c r="I7" s="88"/>
      <c r="J7" s="1" t="s">
        <v>7</v>
      </c>
      <c r="K7" s="1" t="s">
        <v>8</v>
      </c>
      <c r="L7" s="1" t="s">
        <v>9</v>
      </c>
      <c r="M7" s="1" t="s">
        <v>10</v>
      </c>
      <c r="N7" s="1" t="s">
        <v>11</v>
      </c>
      <c r="O7" s="93" t="s">
        <v>17</v>
      </c>
    </row>
    <row r="8" spans="1:16" x14ac:dyDescent="0.4">
      <c r="A8" s="86"/>
      <c r="B8" s="82"/>
      <c r="C8" s="83"/>
      <c r="D8" s="95" t="s">
        <v>5</v>
      </c>
      <c r="E8" s="95"/>
      <c r="F8" s="95"/>
      <c r="G8" s="95"/>
      <c r="H8" s="73" t="s">
        <v>6</v>
      </c>
      <c r="I8" s="88"/>
      <c r="J8" s="73" t="s">
        <v>6</v>
      </c>
      <c r="K8" s="74"/>
      <c r="L8" s="74"/>
      <c r="M8" s="74"/>
      <c r="N8" s="88"/>
      <c r="O8" s="94"/>
    </row>
    <row r="9" spans="1:16" ht="19.5" thickBot="1" x14ac:dyDescent="0.45">
      <c r="A9" s="87"/>
      <c r="B9" s="84"/>
      <c r="C9" s="85"/>
      <c r="D9" s="43">
        <v>4500</v>
      </c>
      <c r="E9" s="41">
        <v>2500</v>
      </c>
      <c r="F9" s="41">
        <v>1500</v>
      </c>
      <c r="G9" s="41">
        <v>0</v>
      </c>
      <c r="H9" s="41">
        <v>1000</v>
      </c>
      <c r="I9" s="41">
        <v>0</v>
      </c>
      <c r="J9" s="41">
        <v>800</v>
      </c>
      <c r="K9" s="41">
        <v>800</v>
      </c>
      <c r="L9" s="41">
        <v>1000</v>
      </c>
      <c r="M9" s="41">
        <v>1500</v>
      </c>
      <c r="N9" s="41">
        <v>1000</v>
      </c>
      <c r="O9" s="94"/>
    </row>
    <row r="10" spans="1:16" ht="21" thickBot="1" x14ac:dyDescent="0.45">
      <c r="A10" s="36">
        <f>VLOOKUP(B10,理科研学校番号!D3:E140,2,0)</f>
        <v>16</v>
      </c>
      <c r="B10" s="63" t="s">
        <v>62</v>
      </c>
      <c r="C10" s="64"/>
      <c r="D10" s="37" t="s">
        <v>219</v>
      </c>
      <c r="E10" s="38"/>
      <c r="F10" s="38"/>
      <c r="G10" s="39"/>
      <c r="H10" s="40" t="s">
        <v>219</v>
      </c>
      <c r="I10" s="39"/>
      <c r="J10" s="40" t="s">
        <v>219</v>
      </c>
      <c r="K10" s="38" t="s">
        <v>219</v>
      </c>
      <c r="L10" s="38" t="s">
        <v>219</v>
      </c>
      <c r="M10" s="38" t="s">
        <v>219</v>
      </c>
      <c r="N10" s="39" t="s">
        <v>219</v>
      </c>
      <c r="O10" s="49">
        <f>IF(D10="○","4500","0")+IF(E10="○","2500","0")+IF(F10="○","1500","0")+IF(G10="○","0","0")+IF(H10="○","1000","0")+IF(I10="○","0","0")+IF(J10="○","800","0")+IF(K10="○","800","0")+IF(L10="○","1000","0")+IF(M10="○","1000","0")+IF(N10="○","1000","0")</f>
        <v>10100</v>
      </c>
    </row>
    <row r="11" spans="1:16" ht="19.5" thickBot="1" x14ac:dyDescent="0.45">
      <c r="A11" t="s">
        <v>217</v>
      </c>
      <c r="B11" s="23"/>
      <c r="C11" s="24"/>
      <c r="D11" s="26" t="s">
        <v>1</v>
      </c>
      <c r="E11" s="27" t="s">
        <v>2</v>
      </c>
      <c r="F11" s="28" t="s">
        <v>3</v>
      </c>
      <c r="G11" s="65" t="s">
        <v>12</v>
      </c>
      <c r="H11" s="66"/>
      <c r="I11" s="67"/>
      <c r="J11" s="71" t="s">
        <v>13</v>
      </c>
      <c r="K11" s="71"/>
      <c r="L11" s="71" t="s">
        <v>15</v>
      </c>
      <c r="M11" s="71"/>
      <c r="N11" s="71"/>
      <c r="O11" s="71"/>
      <c r="P11" s="2"/>
    </row>
    <row r="12" spans="1:16" ht="19.5" thickBot="1" x14ac:dyDescent="0.45">
      <c r="B12" s="25"/>
      <c r="C12" s="25"/>
      <c r="D12" s="40"/>
      <c r="E12" s="37"/>
      <c r="F12" s="37"/>
      <c r="G12" s="68">
        <v>19</v>
      </c>
      <c r="H12" s="69"/>
      <c r="I12" s="70"/>
      <c r="J12" s="76">
        <v>13</v>
      </c>
      <c r="K12" s="76"/>
      <c r="L12" s="76" t="s">
        <v>270</v>
      </c>
      <c r="M12" s="76"/>
      <c r="N12" s="76"/>
      <c r="O12" s="77"/>
      <c r="P12" s="3"/>
    </row>
    <row r="13" spans="1:16" x14ac:dyDescent="0.4">
      <c r="B13" s="2"/>
      <c r="C13" s="2"/>
      <c r="D13" s="18"/>
      <c r="E13" s="18"/>
      <c r="F13" s="18"/>
      <c r="G13" s="18"/>
      <c r="H13" s="2"/>
      <c r="I13" s="2"/>
      <c r="J13" s="78" t="s">
        <v>14</v>
      </c>
      <c r="K13" s="78"/>
      <c r="L13" s="78"/>
      <c r="M13" s="78"/>
      <c r="N13" s="78"/>
      <c r="O13" s="78"/>
      <c r="P13" s="78"/>
    </row>
    <row r="14" spans="1:16" x14ac:dyDescent="0.4">
      <c r="B14" t="s">
        <v>181</v>
      </c>
      <c r="I14" t="s">
        <v>223</v>
      </c>
    </row>
    <row r="15" spans="1:16" ht="19.5" thickBot="1" x14ac:dyDescent="0.45">
      <c r="A15" s="8"/>
      <c r="B15" s="79"/>
      <c r="C15" s="79"/>
      <c r="D15" s="73" t="s">
        <v>178</v>
      </c>
      <c r="E15" s="74"/>
      <c r="F15" s="74"/>
      <c r="G15" s="74"/>
      <c r="H15" s="88"/>
      <c r="I15" s="22" t="s">
        <v>4</v>
      </c>
      <c r="J15" s="1" t="s">
        <v>7</v>
      </c>
      <c r="K15" s="1" t="s">
        <v>8</v>
      </c>
      <c r="L15" s="1" t="s">
        <v>9</v>
      </c>
      <c r="M15" s="1" t="s">
        <v>10</v>
      </c>
      <c r="N15" s="1" t="s">
        <v>11</v>
      </c>
      <c r="O15" s="1"/>
    </row>
    <row r="16" spans="1:16" ht="21" customHeight="1" thickBot="1" x14ac:dyDescent="0.45">
      <c r="A16" s="8"/>
      <c r="B16" s="79" t="s">
        <v>278</v>
      </c>
      <c r="C16" s="79"/>
      <c r="D16" s="101" t="s">
        <v>281</v>
      </c>
      <c r="E16" s="102"/>
      <c r="F16" s="102"/>
      <c r="G16" s="102"/>
      <c r="H16" s="102"/>
      <c r="I16" s="33" t="s">
        <v>219</v>
      </c>
      <c r="J16" s="33"/>
      <c r="K16" s="34"/>
      <c r="L16" s="34"/>
      <c r="M16" s="34" t="s">
        <v>219</v>
      </c>
      <c r="N16" s="35"/>
      <c r="O16" s="32"/>
      <c r="P16" t="s">
        <v>183</v>
      </c>
    </row>
    <row r="17" spans="1:16" ht="19.5" thickBot="1" x14ac:dyDescent="0.45">
      <c r="A17" s="8"/>
      <c r="B17" s="59" t="s">
        <v>277</v>
      </c>
      <c r="C17" s="60"/>
      <c r="D17" s="61" t="s">
        <v>271</v>
      </c>
      <c r="E17" s="62"/>
      <c r="F17" s="62"/>
      <c r="G17" s="62"/>
      <c r="H17" s="100"/>
      <c r="I17" s="33" t="s">
        <v>219</v>
      </c>
      <c r="J17" s="33"/>
      <c r="K17" s="34" t="s">
        <v>219</v>
      </c>
      <c r="L17" s="34"/>
      <c r="M17" s="34"/>
      <c r="N17" s="35"/>
      <c r="O17" s="32"/>
      <c r="P17" t="s">
        <v>183</v>
      </c>
    </row>
    <row r="18" spans="1:16" ht="19.5" thickBot="1" x14ac:dyDescent="0.45">
      <c r="A18" s="8"/>
      <c r="B18" s="59" t="s">
        <v>277</v>
      </c>
      <c r="C18" s="60"/>
      <c r="D18" s="61" t="s">
        <v>272</v>
      </c>
      <c r="E18" s="62"/>
      <c r="F18" s="62"/>
      <c r="G18" s="62"/>
      <c r="H18" s="100"/>
      <c r="I18" s="33" t="s">
        <v>219</v>
      </c>
      <c r="J18" s="33" t="s">
        <v>219</v>
      </c>
      <c r="K18" s="34"/>
      <c r="L18" s="34"/>
      <c r="M18" s="34"/>
      <c r="N18" s="35"/>
      <c r="O18" s="32"/>
      <c r="P18" t="s">
        <v>183</v>
      </c>
    </row>
    <row r="19" spans="1:16" ht="19.5" thickBot="1" x14ac:dyDescent="0.45">
      <c r="A19" s="8"/>
      <c r="B19" s="59" t="s">
        <v>277</v>
      </c>
      <c r="C19" s="60"/>
      <c r="D19" s="61" t="s">
        <v>273</v>
      </c>
      <c r="E19" s="62"/>
      <c r="F19" s="62"/>
      <c r="G19" s="62"/>
      <c r="H19" s="99"/>
      <c r="I19" s="33" t="s">
        <v>219</v>
      </c>
      <c r="J19" s="33"/>
      <c r="K19" s="34"/>
      <c r="L19" s="34"/>
      <c r="M19" s="34"/>
      <c r="N19" s="35" t="s">
        <v>219</v>
      </c>
      <c r="O19" s="32"/>
      <c r="P19" t="s">
        <v>183</v>
      </c>
    </row>
    <row r="20" spans="1:16" ht="19.5" thickBot="1" x14ac:dyDescent="0.45">
      <c r="A20" s="8"/>
      <c r="B20" s="59" t="s">
        <v>277</v>
      </c>
      <c r="C20" s="60"/>
      <c r="D20" s="61" t="s">
        <v>274</v>
      </c>
      <c r="E20" s="62"/>
      <c r="F20" s="62"/>
      <c r="G20" s="62"/>
      <c r="H20" s="100"/>
      <c r="I20" s="33" t="s">
        <v>219</v>
      </c>
      <c r="J20" s="33"/>
      <c r="K20" s="34"/>
      <c r="L20" s="34" t="s">
        <v>219</v>
      </c>
      <c r="M20" s="34"/>
      <c r="N20" s="35"/>
      <c r="O20" s="32"/>
      <c r="P20" t="s">
        <v>183</v>
      </c>
    </row>
    <row r="21" spans="1:16" ht="19.5" thickBot="1" x14ac:dyDescent="0.45">
      <c r="A21" s="8"/>
      <c r="B21" s="59" t="s">
        <v>277</v>
      </c>
      <c r="C21" s="60"/>
      <c r="D21" s="61"/>
      <c r="E21" s="62"/>
      <c r="F21" s="62"/>
      <c r="G21" s="62"/>
      <c r="H21" s="100"/>
      <c r="I21" s="33"/>
      <c r="J21" s="33"/>
      <c r="K21" s="34"/>
      <c r="L21" s="34"/>
      <c r="M21" s="34"/>
      <c r="N21" s="35"/>
      <c r="O21" s="32"/>
      <c r="P21" t="s">
        <v>183</v>
      </c>
    </row>
    <row r="22" spans="1:16" x14ac:dyDescent="0.4">
      <c r="A22" s="8"/>
      <c r="B22" s="97" t="s">
        <v>285</v>
      </c>
      <c r="C22" s="97"/>
      <c r="D22" s="97"/>
      <c r="E22" s="97"/>
      <c r="F22" s="97"/>
      <c r="G22" s="97"/>
      <c r="H22" s="97"/>
      <c r="I22" s="97"/>
      <c r="J22" s="97"/>
      <c r="K22" s="97"/>
      <c r="L22" s="97"/>
      <c r="M22" s="97"/>
      <c r="N22" s="97"/>
      <c r="O22" s="97"/>
    </row>
    <row r="23" spans="1:16" x14ac:dyDescent="0.4">
      <c r="A23" s="8"/>
      <c r="B23" s="98" t="s">
        <v>287</v>
      </c>
      <c r="C23" s="98"/>
      <c r="D23" s="98"/>
      <c r="E23" s="98"/>
      <c r="F23" s="98"/>
      <c r="G23" s="98"/>
      <c r="H23" s="98"/>
      <c r="I23" s="98"/>
      <c r="J23" s="98"/>
      <c r="K23" s="98"/>
      <c r="L23" s="98"/>
      <c r="M23" s="98"/>
      <c r="N23" s="98"/>
      <c r="O23" s="98"/>
    </row>
    <row r="24" spans="1:16" ht="24" x14ac:dyDescent="0.4">
      <c r="B24" s="29" t="s">
        <v>184</v>
      </c>
    </row>
    <row r="26" spans="1:16" x14ac:dyDescent="0.4">
      <c r="B26" s="96"/>
      <c r="C26" s="96"/>
      <c r="D26" s="96"/>
      <c r="E26" s="96"/>
      <c r="F26" s="96"/>
      <c r="G26" s="96"/>
      <c r="H26" s="96"/>
      <c r="I26" s="96"/>
      <c r="J26" s="96"/>
      <c r="K26" s="96"/>
      <c r="L26" s="96"/>
    </row>
    <row r="27" spans="1:16" x14ac:dyDescent="0.4">
      <c r="B27" s="45"/>
      <c r="C27" s="46"/>
      <c r="D27" s="46"/>
      <c r="E27" s="46"/>
      <c r="F27" s="46"/>
      <c r="G27" s="46"/>
      <c r="H27" s="46"/>
      <c r="I27" s="46"/>
      <c r="J27" s="46"/>
      <c r="K27" s="46"/>
      <c r="L27" s="46"/>
    </row>
    <row r="29" spans="1:16" x14ac:dyDescent="0.4">
      <c r="B29" s="44"/>
    </row>
    <row r="30" spans="1:16" x14ac:dyDescent="0.4">
      <c r="B30" s="44"/>
      <c r="G30" s="45"/>
    </row>
  </sheetData>
  <protectedRanges>
    <protectedRange sqref="D16:O21" name="範囲3"/>
    <protectedRange sqref="B10:N10" name="範囲1"/>
    <protectedRange sqref="D12:O12" name="範囲2"/>
  </protectedRanges>
  <mergeCells count="36">
    <mergeCell ref="G11:I11"/>
    <mergeCell ref="J11:K11"/>
    <mergeCell ref="L11:O11"/>
    <mergeCell ref="A1:L1"/>
    <mergeCell ref="A2:L2"/>
    <mergeCell ref="A3:K3"/>
    <mergeCell ref="A4:K4"/>
    <mergeCell ref="A7:A9"/>
    <mergeCell ref="B7:C9"/>
    <mergeCell ref="D7:I7"/>
    <mergeCell ref="O7:O9"/>
    <mergeCell ref="D8:G8"/>
    <mergeCell ref="H8:I8"/>
    <mergeCell ref="J8:N8"/>
    <mergeCell ref="B10:C10"/>
    <mergeCell ref="G12:I12"/>
    <mergeCell ref="J12:K12"/>
    <mergeCell ref="L12:O12"/>
    <mergeCell ref="J13:P13"/>
    <mergeCell ref="B15:C15"/>
    <mergeCell ref="D15:H15"/>
    <mergeCell ref="B16:C16"/>
    <mergeCell ref="D16:H16"/>
    <mergeCell ref="B17:C17"/>
    <mergeCell ref="D17:H17"/>
    <mergeCell ref="B18:C18"/>
    <mergeCell ref="D18:H18"/>
    <mergeCell ref="B26:L26"/>
    <mergeCell ref="B19:C19"/>
    <mergeCell ref="D19:H19"/>
    <mergeCell ref="B20:C20"/>
    <mergeCell ref="D20:H20"/>
    <mergeCell ref="B21:C21"/>
    <mergeCell ref="D21:H21"/>
    <mergeCell ref="B22:O22"/>
    <mergeCell ref="B23:O23"/>
  </mergeCells>
  <phoneticPr fontId="4"/>
  <dataValidations count="1">
    <dataValidation type="list" allowBlank="1" showInputMessage="1" sqref="D12:F12 D10:N10 I16:O21" xr:uid="{9A3E7017-0758-42AD-A16F-BD5D5D856C93}">
      <formula1>"○"</formula1>
    </dataValidation>
  </dataValidation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xr:uid="{9512FDCA-B12B-4E9C-AB67-4AFB3149F1FF}">
          <x14:formula1>
            <xm:f>理科研学校番号!$D$3:$D$139</xm:f>
          </x14:formula1>
          <xm:sqref>B10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36F1B8-B603-4D6A-A29D-C11AE9AF5E6D}">
  <dimension ref="A1:P20"/>
  <sheetViews>
    <sheetView tabSelected="1" workbookViewId="0">
      <selection activeCell="R19" sqref="R19"/>
    </sheetView>
  </sheetViews>
  <sheetFormatPr defaultRowHeight="18.75" x14ac:dyDescent="0.4"/>
  <cols>
    <col min="1" max="1" width="5.5" customWidth="1"/>
    <col min="2" max="2" width="10.625" customWidth="1"/>
    <col min="3" max="3" width="17.75" customWidth="1"/>
    <col min="4" max="15" width="6.25" customWidth="1"/>
  </cols>
  <sheetData>
    <row r="1" spans="1:16" ht="35.25" x14ac:dyDescent="0.7">
      <c r="A1" s="89" t="s">
        <v>282</v>
      </c>
      <c r="B1" s="90"/>
      <c r="C1" s="90"/>
      <c r="D1" s="90"/>
      <c r="E1" s="90"/>
      <c r="F1" s="90"/>
      <c r="G1" s="90"/>
      <c r="H1" s="90"/>
      <c r="I1" s="90"/>
      <c r="J1" s="90"/>
      <c r="K1" s="90"/>
      <c r="L1" s="90"/>
    </row>
    <row r="2" spans="1:16" ht="75" customHeight="1" x14ac:dyDescent="0.4">
      <c r="A2" s="91" t="s">
        <v>224</v>
      </c>
      <c r="B2" s="91"/>
      <c r="C2" s="91"/>
      <c r="D2" s="91"/>
      <c r="E2" s="91"/>
      <c r="F2" s="91"/>
      <c r="G2" s="91"/>
      <c r="H2" s="91"/>
      <c r="I2" s="91"/>
      <c r="J2" s="91"/>
      <c r="K2" s="91"/>
      <c r="L2" s="91"/>
    </row>
    <row r="3" spans="1:16" x14ac:dyDescent="0.4">
      <c r="A3" s="92" t="s">
        <v>283</v>
      </c>
      <c r="B3" s="72"/>
      <c r="C3" s="72"/>
      <c r="D3" s="72"/>
      <c r="E3" s="72"/>
      <c r="F3" s="72"/>
      <c r="G3" s="72"/>
      <c r="H3" s="72"/>
      <c r="I3" s="72"/>
      <c r="J3" s="72"/>
      <c r="K3" s="72"/>
    </row>
    <row r="4" spans="1:16" x14ac:dyDescent="0.4">
      <c r="A4" s="72" t="s">
        <v>191</v>
      </c>
      <c r="B4" s="72"/>
      <c r="C4" s="72"/>
      <c r="D4" s="72"/>
      <c r="E4" s="72"/>
      <c r="F4" s="72"/>
      <c r="G4" s="72"/>
      <c r="H4" s="72"/>
      <c r="I4" s="72"/>
      <c r="J4" s="72"/>
      <c r="K4" s="72"/>
    </row>
    <row r="5" spans="1:16" ht="23.25" customHeight="1" x14ac:dyDescent="0.4">
      <c r="A5" t="s">
        <v>180</v>
      </c>
    </row>
    <row r="6" spans="1:16" x14ac:dyDescent="0.4">
      <c r="E6" s="20"/>
      <c r="G6" s="20" t="s">
        <v>18</v>
      </c>
      <c r="H6" s="20"/>
      <c r="I6" s="20"/>
      <c r="K6" s="20"/>
      <c r="L6" s="20"/>
      <c r="M6" s="20"/>
      <c r="N6" s="20"/>
      <c r="O6" t="s">
        <v>16</v>
      </c>
    </row>
    <row r="7" spans="1:16" x14ac:dyDescent="0.4">
      <c r="A7" s="86" t="s">
        <v>182</v>
      </c>
      <c r="B7" s="80" t="s">
        <v>179</v>
      </c>
      <c r="C7" s="81"/>
      <c r="D7" s="73" t="s">
        <v>4</v>
      </c>
      <c r="E7" s="74"/>
      <c r="F7" s="74"/>
      <c r="G7" s="74"/>
      <c r="H7" s="74"/>
      <c r="I7" s="88"/>
      <c r="J7" s="1" t="s">
        <v>7</v>
      </c>
      <c r="K7" s="1" t="s">
        <v>8</v>
      </c>
      <c r="L7" s="1" t="s">
        <v>9</v>
      </c>
      <c r="M7" s="1" t="s">
        <v>10</v>
      </c>
      <c r="N7" s="1" t="s">
        <v>11</v>
      </c>
      <c r="O7" s="111" t="s">
        <v>17</v>
      </c>
    </row>
    <row r="8" spans="1:16" x14ac:dyDescent="0.4">
      <c r="A8" s="86"/>
      <c r="B8" s="82"/>
      <c r="C8" s="83"/>
      <c r="D8" s="95" t="s">
        <v>5</v>
      </c>
      <c r="E8" s="95"/>
      <c r="F8" s="95"/>
      <c r="G8" s="95"/>
      <c r="H8" s="73" t="s">
        <v>6</v>
      </c>
      <c r="I8" s="88"/>
      <c r="J8" s="73" t="s">
        <v>6</v>
      </c>
      <c r="K8" s="74"/>
      <c r="L8" s="74"/>
      <c r="M8" s="74"/>
      <c r="N8" s="88"/>
      <c r="O8" s="112"/>
    </row>
    <row r="9" spans="1:16" ht="19.5" thickBot="1" x14ac:dyDescent="0.45">
      <c r="A9" s="87"/>
      <c r="B9" s="84"/>
      <c r="C9" s="85"/>
      <c r="D9" s="21">
        <v>4500</v>
      </c>
      <c r="E9" s="19">
        <v>2500</v>
      </c>
      <c r="F9" s="19">
        <v>1500</v>
      </c>
      <c r="G9" s="19">
        <v>0</v>
      </c>
      <c r="H9" s="19">
        <v>1000</v>
      </c>
      <c r="I9" s="19">
        <v>0</v>
      </c>
      <c r="J9" s="19">
        <v>800</v>
      </c>
      <c r="K9" s="19">
        <v>800</v>
      </c>
      <c r="L9" s="19">
        <v>1000</v>
      </c>
      <c r="M9" s="19">
        <v>1500</v>
      </c>
      <c r="N9" s="19">
        <v>1000</v>
      </c>
      <c r="O9" s="112"/>
    </row>
    <row r="10" spans="1:16" ht="21" thickBot="1" x14ac:dyDescent="0.45">
      <c r="A10" s="53" t="str">
        <f>VLOOKUP(B10,理科研学校番号!D3:E140,2,0)</f>
        <v>1-1</v>
      </c>
      <c r="B10" s="63" t="s">
        <v>40</v>
      </c>
      <c r="C10" s="64"/>
      <c r="D10" s="17"/>
      <c r="E10" s="5"/>
      <c r="F10" s="5"/>
      <c r="G10" s="6"/>
      <c r="H10" s="4"/>
      <c r="I10" s="6"/>
      <c r="J10" s="4"/>
      <c r="K10" s="5"/>
      <c r="L10" s="5"/>
      <c r="M10" s="5"/>
      <c r="N10" s="6"/>
      <c r="O10" s="7">
        <f>IF(D10="○","4500","0")+IF(E10="○","2500","0")+IF(F10="○","1500","0")+IF(G10="○","0","0")+IF(H10="○","1000","0")+IF(I10="○","0","0")+IF(J10="○","800","0")+IF(K10="○","800","0")+IF(L10="○","1000","0")+IF(M10="○","1500","0")+IF(N10="○","1000","0")</f>
        <v>0</v>
      </c>
    </row>
    <row r="11" spans="1:16" ht="19.5" thickBot="1" x14ac:dyDescent="0.45">
      <c r="A11" t="s">
        <v>217</v>
      </c>
      <c r="B11" s="23"/>
      <c r="C11" s="24"/>
      <c r="D11" s="26" t="s">
        <v>1</v>
      </c>
      <c r="E11" s="27" t="s">
        <v>2</v>
      </c>
      <c r="F11" s="28" t="s">
        <v>3</v>
      </c>
      <c r="G11" s="65" t="s">
        <v>12</v>
      </c>
      <c r="H11" s="66"/>
      <c r="I11" s="67"/>
      <c r="J11" s="71" t="s">
        <v>13</v>
      </c>
      <c r="K11" s="71"/>
      <c r="L11" s="71" t="s">
        <v>15</v>
      </c>
      <c r="M11" s="71"/>
      <c r="N11" s="71"/>
      <c r="O11" s="71"/>
      <c r="P11" s="2"/>
    </row>
    <row r="12" spans="1:16" ht="19.5" thickBot="1" x14ac:dyDescent="0.45">
      <c r="B12" s="25"/>
      <c r="C12" s="25"/>
      <c r="D12" s="4"/>
      <c r="E12" s="17"/>
      <c r="F12" s="17"/>
      <c r="G12" s="106"/>
      <c r="H12" s="107"/>
      <c r="I12" s="108"/>
      <c r="J12" s="109"/>
      <c r="K12" s="109"/>
      <c r="L12" s="109"/>
      <c r="M12" s="109"/>
      <c r="N12" s="109"/>
      <c r="O12" s="110"/>
      <c r="P12" s="3"/>
    </row>
    <row r="13" spans="1:16" x14ac:dyDescent="0.4">
      <c r="B13" s="2"/>
      <c r="C13" s="2"/>
      <c r="D13" s="18"/>
      <c r="E13" s="18"/>
      <c r="F13" s="18"/>
      <c r="G13" s="18"/>
      <c r="H13" s="2"/>
      <c r="I13" s="2"/>
      <c r="J13" s="78" t="s">
        <v>14</v>
      </c>
      <c r="K13" s="78"/>
      <c r="L13" s="78"/>
      <c r="M13" s="78"/>
      <c r="N13" s="78"/>
      <c r="O13" s="78"/>
      <c r="P13" s="78"/>
    </row>
    <row r="14" spans="1:16" x14ac:dyDescent="0.4">
      <c r="B14" t="s">
        <v>185</v>
      </c>
    </row>
    <row r="15" spans="1:16" ht="19.5" thickBot="1" x14ac:dyDescent="0.45"/>
    <row r="16" spans="1:16" ht="19.5" thickBot="1" x14ac:dyDescent="0.45">
      <c r="B16" s="32"/>
      <c r="C16" s="105" t="s">
        <v>187</v>
      </c>
      <c r="D16" s="105"/>
      <c r="E16" s="103"/>
      <c r="F16" s="103"/>
      <c r="G16" s="103"/>
      <c r="H16" s="74" t="s">
        <v>186</v>
      </c>
      <c r="I16" s="74"/>
      <c r="J16" s="74"/>
      <c r="K16" s="74"/>
      <c r="L16" s="30"/>
      <c r="M16" s="31"/>
    </row>
    <row r="17" spans="2:13" ht="19.5" thickBot="1" x14ac:dyDescent="0.45">
      <c r="B17" s="32"/>
      <c r="C17" s="30" t="s">
        <v>213</v>
      </c>
      <c r="D17" s="30"/>
      <c r="E17" s="30"/>
      <c r="F17" s="30"/>
      <c r="G17" s="30"/>
      <c r="H17" s="30"/>
      <c r="I17" s="30"/>
      <c r="J17" s="30"/>
      <c r="K17" s="30"/>
      <c r="L17" s="30"/>
      <c r="M17" s="31"/>
    </row>
    <row r="19" spans="2:13" x14ac:dyDescent="0.4">
      <c r="B19" s="104" t="s">
        <v>189</v>
      </c>
      <c r="C19" s="104"/>
      <c r="D19" s="104"/>
      <c r="E19" s="104"/>
      <c r="F19" s="104"/>
      <c r="G19" s="104"/>
      <c r="H19" s="104"/>
      <c r="I19" s="104"/>
      <c r="J19" s="104"/>
      <c r="K19" s="104"/>
      <c r="L19" s="104"/>
      <c r="M19" s="104"/>
    </row>
    <row r="20" spans="2:13" ht="23.25" x14ac:dyDescent="0.4">
      <c r="B20" s="104" t="s" ph="1">
        <v>275</v>
      </c>
      <c r="C20" s="104"/>
      <c r="D20" s="104"/>
      <c r="E20" s="104"/>
      <c r="F20" s="104"/>
      <c r="G20" s="104"/>
      <c r="H20" s="104"/>
      <c r="I20" s="104"/>
      <c r="J20" s="104"/>
      <c r="K20" s="104"/>
      <c r="L20" s="104"/>
      <c r="M20" s="104"/>
    </row>
  </sheetData>
  <protectedRanges>
    <protectedRange sqref="B10:N10" name="範囲1"/>
    <protectedRange sqref="B16:B17" name="範囲2"/>
    <protectedRange sqref="E16" name="範囲3"/>
  </protectedRanges>
  <mergeCells count="24">
    <mergeCell ref="B10:C10"/>
    <mergeCell ref="G11:I11"/>
    <mergeCell ref="J11:K11"/>
    <mergeCell ref="L11:O11"/>
    <mergeCell ref="A1:L1"/>
    <mergeCell ref="A2:L2"/>
    <mergeCell ref="A3:K3"/>
    <mergeCell ref="A4:K4"/>
    <mergeCell ref="A7:A9"/>
    <mergeCell ref="B7:C9"/>
    <mergeCell ref="D7:I7"/>
    <mergeCell ref="G12:I12"/>
    <mergeCell ref="J12:K12"/>
    <mergeCell ref="L12:O12"/>
    <mergeCell ref="J13:P13"/>
    <mergeCell ref="O7:O9"/>
    <mergeCell ref="D8:G8"/>
    <mergeCell ref="H8:I8"/>
    <mergeCell ref="J8:N8"/>
    <mergeCell ref="E16:G16"/>
    <mergeCell ref="B19:M19"/>
    <mergeCell ref="B20:M20"/>
    <mergeCell ref="C16:D16"/>
    <mergeCell ref="H16:K16"/>
  </mergeCells>
  <phoneticPr fontId="4"/>
  <dataValidations count="1">
    <dataValidation type="list" allowBlank="1" showInputMessage="1" sqref="B16:B17 D12:F12 D10:N10" xr:uid="{1DC84026-E009-4AAF-85DE-663737C93F8D}">
      <formula1>"○"</formula1>
    </dataValidation>
  </dataValidation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xr:uid="{418B4C78-704D-4CB0-86CC-9BD1352395BF}">
          <x14:formula1>
            <xm:f>理科研学校番号!$D$3:$D$139</xm:f>
          </x14:formula1>
          <xm:sqref>B10 E16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C69D9C-BB75-4DF4-A2B5-FBDEE6B0EB1F}">
  <dimension ref="A1:E139"/>
  <sheetViews>
    <sheetView topLeftCell="A125" workbookViewId="0">
      <selection activeCell="A3" sqref="A3:E140"/>
    </sheetView>
  </sheetViews>
  <sheetFormatPr defaultRowHeight="18.75" x14ac:dyDescent="0.4"/>
  <cols>
    <col min="4" max="4" width="33.875" bestFit="1" customWidth="1"/>
    <col min="5" max="5" width="16.125" bestFit="1" customWidth="1"/>
  </cols>
  <sheetData>
    <row r="1" spans="1:5" ht="19.5" x14ac:dyDescent="0.4">
      <c r="A1" s="113" t="s">
        <v>32</v>
      </c>
      <c r="B1" s="114"/>
      <c r="C1" s="114"/>
      <c r="D1" s="114"/>
      <c r="E1" s="114"/>
    </row>
    <row r="2" spans="1:5" ht="19.5" thickBot="1" x14ac:dyDescent="0.45">
      <c r="A2" s="9" t="s">
        <v>33</v>
      </c>
      <c r="B2" s="9" t="s">
        <v>34</v>
      </c>
      <c r="C2" s="9" t="s">
        <v>35</v>
      </c>
      <c r="D2" s="10" t="s">
        <v>36</v>
      </c>
      <c r="E2" s="9" t="s">
        <v>33</v>
      </c>
    </row>
    <row r="3" spans="1:5" x14ac:dyDescent="0.4">
      <c r="A3" s="11" t="s">
        <v>37</v>
      </c>
      <c r="B3" s="12" t="s">
        <v>38</v>
      </c>
      <c r="C3" s="12" t="s">
        <v>39</v>
      </c>
      <c r="D3" s="12" t="s">
        <v>40</v>
      </c>
      <c r="E3" s="11" t="s">
        <v>37</v>
      </c>
    </row>
    <row r="4" spans="1:5" x14ac:dyDescent="0.4">
      <c r="A4" s="13" t="s">
        <v>41</v>
      </c>
      <c r="B4" s="14" t="s">
        <v>38</v>
      </c>
      <c r="C4" s="14" t="s">
        <v>39</v>
      </c>
      <c r="D4" s="14" t="s">
        <v>42</v>
      </c>
      <c r="E4" s="13" t="s">
        <v>41</v>
      </c>
    </row>
    <row r="5" spans="1:5" x14ac:dyDescent="0.4">
      <c r="A5" s="13">
        <v>2</v>
      </c>
      <c r="B5" s="14" t="s">
        <v>38</v>
      </c>
      <c r="C5" s="14" t="s">
        <v>39</v>
      </c>
      <c r="D5" s="14" t="s">
        <v>43</v>
      </c>
      <c r="E5" s="13">
        <v>2</v>
      </c>
    </row>
    <row r="6" spans="1:5" x14ac:dyDescent="0.4">
      <c r="A6" s="13">
        <v>3</v>
      </c>
      <c r="B6" s="14" t="s">
        <v>38</v>
      </c>
      <c r="C6" s="14" t="s">
        <v>39</v>
      </c>
      <c r="D6" s="14" t="s">
        <v>44</v>
      </c>
      <c r="E6" s="13">
        <v>3</v>
      </c>
    </row>
    <row r="7" spans="1:5" x14ac:dyDescent="0.4">
      <c r="A7" s="13">
        <v>4</v>
      </c>
      <c r="B7" s="14" t="s">
        <v>38</v>
      </c>
      <c r="C7" s="14" t="s">
        <v>39</v>
      </c>
      <c r="D7" s="14" t="s">
        <v>45</v>
      </c>
      <c r="E7" s="13">
        <v>4</v>
      </c>
    </row>
    <row r="8" spans="1:5" x14ac:dyDescent="0.4">
      <c r="A8" s="13">
        <v>5</v>
      </c>
      <c r="B8" s="14" t="s">
        <v>38</v>
      </c>
      <c r="C8" s="14" t="s">
        <v>39</v>
      </c>
      <c r="D8" s="50" t="s">
        <v>225</v>
      </c>
      <c r="E8" s="13">
        <v>5</v>
      </c>
    </row>
    <row r="9" spans="1:5" x14ac:dyDescent="0.4">
      <c r="A9" s="13" t="s">
        <v>48</v>
      </c>
      <c r="B9" s="14" t="s">
        <v>38</v>
      </c>
      <c r="C9" s="14" t="s">
        <v>39</v>
      </c>
      <c r="D9" s="14" t="s">
        <v>46</v>
      </c>
      <c r="E9" s="13" t="s">
        <v>48</v>
      </c>
    </row>
    <row r="10" spans="1:5" x14ac:dyDescent="0.4">
      <c r="A10" s="13" t="s">
        <v>50</v>
      </c>
      <c r="B10" s="14" t="s">
        <v>38</v>
      </c>
      <c r="C10" s="14" t="s">
        <v>39</v>
      </c>
      <c r="D10" s="14" t="s">
        <v>47</v>
      </c>
      <c r="E10" s="13" t="s">
        <v>50</v>
      </c>
    </row>
    <row r="11" spans="1:5" x14ac:dyDescent="0.4">
      <c r="A11" s="52" t="s">
        <v>226</v>
      </c>
      <c r="B11" s="14" t="s">
        <v>38</v>
      </c>
      <c r="C11" s="14" t="s">
        <v>39</v>
      </c>
      <c r="D11" s="14" t="s">
        <v>49</v>
      </c>
      <c r="E11" s="52" t="s">
        <v>226</v>
      </c>
    </row>
    <row r="12" spans="1:5" x14ac:dyDescent="0.4">
      <c r="A12" s="52" t="s">
        <v>227</v>
      </c>
      <c r="B12" s="14" t="s">
        <v>38</v>
      </c>
      <c r="C12" s="14" t="s">
        <v>39</v>
      </c>
      <c r="D12" s="14" t="s">
        <v>51</v>
      </c>
      <c r="E12" s="52" t="s">
        <v>227</v>
      </c>
    </row>
    <row r="13" spans="1:5" x14ac:dyDescent="0.4">
      <c r="A13" s="13">
        <v>8</v>
      </c>
      <c r="B13" s="14" t="s">
        <v>38</v>
      </c>
      <c r="C13" s="14" t="s">
        <v>39</v>
      </c>
      <c r="D13" s="14" t="s">
        <v>52</v>
      </c>
      <c r="E13" s="13">
        <v>8</v>
      </c>
    </row>
    <row r="14" spans="1:5" x14ac:dyDescent="0.4">
      <c r="A14" s="13">
        <v>9</v>
      </c>
      <c r="B14" s="14" t="s">
        <v>38</v>
      </c>
      <c r="C14" s="14" t="s">
        <v>39</v>
      </c>
      <c r="D14" s="14" t="s">
        <v>53</v>
      </c>
      <c r="E14" s="13">
        <v>9</v>
      </c>
    </row>
    <row r="15" spans="1:5" x14ac:dyDescent="0.4">
      <c r="A15" s="13">
        <v>10</v>
      </c>
      <c r="B15" s="14" t="s">
        <v>38</v>
      </c>
      <c r="C15" s="14" t="s">
        <v>39</v>
      </c>
      <c r="D15" s="14" t="s">
        <v>54</v>
      </c>
      <c r="E15" s="13">
        <v>10</v>
      </c>
    </row>
    <row r="16" spans="1:5" x14ac:dyDescent="0.4">
      <c r="A16" s="52" t="s">
        <v>228</v>
      </c>
      <c r="B16" s="14" t="s">
        <v>38</v>
      </c>
      <c r="C16" s="14" t="s">
        <v>39</v>
      </c>
      <c r="D16" s="14" t="s">
        <v>55</v>
      </c>
      <c r="E16" s="52" t="s">
        <v>228</v>
      </c>
    </row>
    <row r="17" spans="1:5" x14ac:dyDescent="0.4">
      <c r="A17" s="52" t="s">
        <v>229</v>
      </c>
      <c r="B17" s="14" t="s">
        <v>38</v>
      </c>
      <c r="C17" s="14" t="s">
        <v>39</v>
      </c>
      <c r="D17" s="14" t="s">
        <v>56</v>
      </c>
      <c r="E17" s="52" t="s">
        <v>229</v>
      </c>
    </row>
    <row r="18" spans="1:5" x14ac:dyDescent="0.4">
      <c r="A18" s="13">
        <v>12</v>
      </c>
      <c r="B18" s="14" t="s">
        <v>38</v>
      </c>
      <c r="C18" s="14" t="s">
        <v>39</v>
      </c>
      <c r="D18" s="14" t="s">
        <v>57</v>
      </c>
      <c r="E18" s="13">
        <v>12</v>
      </c>
    </row>
    <row r="19" spans="1:5" x14ac:dyDescent="0.4">
      <c r="A19" s="13">
        <v>13</v>
      </c>
      <c r="B19" s="14" t="s">
        <v>38</v>
      </c>
      <c r="C19" s="14" t="s">
        <v>39</v>
      </c>
      <c r="D19" s="14" t="s">
        <v>58</v>
      </c>
      <c r="E19" s="13">
        <v>13</v>
      </c>
    </row>
    <row r="20" spans="1:5" x14ac:dyDescent="0.4">
      <c r="A20" s="13">
        <v>14</v>
      </c>
      <c r="B20" s="14" t="s">
        <v>38</v>
      </c>
      <c r="C20" s="14" t="s">
        <v>39</v>
      </c>
      <c r="D20" s="14" t="s">
        <v>59</v>
      </c>
      <c r="E20" s="13">
        <v>14</v>
      </c>
    </row>
    <row r="21" spans="1:5" x14ac:dyDescent="0.4">
      <c r="A21" s="13">
        <v>15</v>
      </c>
      <c r="B21" s="14" t="s">
        <v>60</v>
      </c>
      <c r="C21" s="14" t="s">
        <v>39</v>
      </c>
      <c r="D21" s="14" t="s">
        <v>61</v>
      </c>
      <c r="E21" s="13">
        <v>15</v>
      </c>
    </row>
    <row r="22" spans="1:5" x14ac:dyDescent="0.4">
      <c r="A22" s="13">
        <v>16</v>
      </c>
      <c r="B22" s="14" t="s">
        <v>60</v>
      </c>
      <c r="C22" s="14" t="s">
        <v>39</v>
      </c>
      <c r="D22" s="14" t="s">
        <v>62</v>
      </c>
      <c r="E22" s="13">
        <v>16</v>
      </c>
    </row>
    <row r="23" spans="1:5" x14ac:dyDescent="0.4">
      <c r="A23" s="13">
        <v>17</v>
      </c>
      <c r="B23" s="14" t="s">
        <v>60</v>
      </c>
      <c r="C23" s="14" t="s">
        <v>39</v>
      </c>
      <c r="D23" s="14" t="s">
        <v>63</v>
      </c>
      <c r="E23" s="13">
        <v>17</v>
      </c>
    </row>
    <row r="24" spans="1:5" x14ac:dyDescent="0.4">
      <c r="A24" s="13">
        <v>18</v>
      </c>
      <c r="B24" s="14" t="s">
        <v>60</v>
      </c>
      <c r="C24" s="14" t="s">
        <v>39</v>
      </c>
      <c r="D24" s="14" t="s">
        <v>64</v>
      </c>
      <c r="E24" s="13">
        <v>18</v>
      </c>
    </row>
    <row r="25" spans="1:5" x14ac:dyDescent="0.4">
      <c r="A25" s="13">
        <v>19</v>
      </c>
      <c r="B25" s="14" t="s">
        <v>60</v>
      </c>
      <c r="C25" s="14" t="s">
        <v>39</v>
      </c>
      <c r="D25" s="14" t="s">
        <v>65</v>
      </c>
      <c r="E25" s="13">
        <v>19</v>
      </c>
    </row>
    <row r="26" spans="1:5" x14ac:dyDescent="0.4">
      <c r="A26" s="13">
        <v>20</v>
      </c>
      <c r="B26" s="14" t="s">
        <v>60</v>
      </c>
      <c r="C26" s="14" t="s">
        <v>39</v>
      </c>
      <c r="D26" s="14" t="s">
        <v>66</v>
      </c>
      <c r="E26" s="13">
        <v>20</v>
      </c>
    </row>
    <row r="27" spans="1:5" x14ac:dyDescent="0.4">
      <c r="A27" s="13">
        <v>21</v>
      </c>
      <c r="B27" s="14" t="s">
        <v>60</v>
      </c>
      <c r="C27" s="14" t="s">
        <v>39</v>
      </c>
      <c r="D27" s="14" t="s">
        <v>67</v>
      </c>
      <c r="E27" s="13">
        <v>21</v>
      </c>
    </row>
    <row r="28" spans="1:5" x14ac:dyDescent="0.4">
      <c r="A28" s="13">
        <v>22</v>
      </c>
      <c r="B28" s="14" t="s">
        <v>60</v>
      </c>
      <c r="C28" s="14" t="s">
        <v>39</v>
      </c>
      <c r="D28" s="14" t="s">
        <v>68</v>
      </c>
      <c r="E28" s="13">
        <v>22</v>
      </c>
    </row>
    <row r="29" spans="1:5" x14ac:dyDescent="0.4">
      <c r="A29" s="52" t="s">
        <v>230</v>
      </c>
      <c r="B29" s="14" t="s">
        <v>60</v>
      </c>
      <c r="C29" s="14" t="s">
        <v>69</v>
      </c>
      <c r="D29" s="14" t="s">
        <v>70</v>
      </c>
      <c r="E29" s="52" t="s">
        <v>230</v>
      </c>
    </row>
    <row r="30" spans="1:5" x14ac:dyDescent="0.4">
      <c r="A30" s="52" t="s">
        <v>231</v>
      </c>
      <c r="B30" s="14" t="s">
        <v>60</v>
      </c>
      <c r="C30" s="14" t="s">
        <v>69</v>
      </c>
      <c r="D30" s="14" t="s">
        <v>71</v>
      </c>
      <c r="E30" s="52" t="s">
        <v>231</v>
      </c>
    </row>
    <row r="31" spans="1:5" x14ac:dyDescent="0.4">
      <c r="A31" s="13">
        <v>24</v>
      </c>
      <c r="B31" s="14" t="s">
        <v>60</v>
      </c>
      <c r="C31" s="14" t="s">
        <v>39</v>
      </c>
      <c r="D31" s="14" t="s">
        <v>72</v>
      </c>
      <c r="E31" s="13">
        <v>24</v>
      </c>
    </row>
    <row r="32" spans="1:5" x14ac:dyDescent="0.4">
      <c r="A32" s="13">
        <v>25</v>
      </c>
      <c r="B32" s="14" t="s">
        <v>60</v>
      </c>
      <c r="C32" s="14" t="s">
        <v>39</v>
      </c>
      <c r="D32" s="14" t="s">
        <v>73</v>
      </c>
      <c r="E32" s="13">
        <v>25</v>
      </c>
    </row>
    <row r="33" spans="1:5" x14ac:dyDescent="0.4">
      <c r="A33" s="13">
        <v>26</v>
      </c>
      <c r="B33" s="14" t="s">
        <v>60</v>
      </c>
      <c r="C33" s="14" t="s">
        <v>39</v>
      </c>
      <c r="D33" s="14" t="s">
        <v>74</v>
      </c>
      <c r="E33" s="13">
        <v>26</v>
      </c>
    </row>
    <row r="34" spans="1:5" x14ac:dyDescent="0.4">
      <c r="A34" s="13">
        <v>27</v>
      </c>
      <c r="B34" s="14" t="s">
        <v>60</v>
      </c>
      <c r="C34" s="14" t="s">
        <v>39</v>
      </c>
      <c r="D34" s="14" t="s">
        <v>75</v>
      </c>
      <c r="E34" s="13">
        <v>27</v>
      </c>
    </row>
    <row r="35" spans="1:5" x14ac:dyDescent="0.4">
      <c r="A35" s="13">
        <v>28</v>
      </c>
      <c r="B35" s="14" t="s">
        <v>60</v>
      </c>
      <c r="C35" s="14" t="s">
        <v>39</v>
      </c>
      <c r="D35" s="14" t="s">
        <v>76</v>
      </c>
      <c r="E35" s="13">
        <v>28</v>
      </c>
    </row>
    <row r="36" spans="1:5" x14ac:dyDescent="0.4">
      <c r="A36" s="13">
        <v>29</v>
      </c>
      <c r="B36" s="14" t="s">
        <v>60</v>
      </c>
      <c r="C36" s="14" t="s">
        <v>39</v>
      </c>
      <c r="D36" s="14" t="s">
        <v>77</v>
      </c>
      <c r="E36" s="13">
        <v>29</v>
      </c>
    </row>
    <row r="37" spans="1:5" x14ac:dyDescent="0.4">
      <c r="A37" s="13">
        <v>30</v>
      </c>
      <c r="B37" s="14" t="s">
        <v>60</v>
      </c>
      <c r="C37" s="14" t="s">
        <v>39</v>
      </c>
      <c r="D37" s="14" t="s">
        <v>78</v>
      </c>
      <c r="E37" s="13">
        <v>30</v>
      </c>
    </row>
    <row r="38" spans="1:5" x14ac:dyDescent="0.4">
      <c r="A38" s="13">
        <v>31</v>
      </c>
      <c r="B38" s="14" t="s">
        <v>60</v>
      </c>
      <c r="C38" s="14" t="s">
        <v>39</v>
      </c>
      <c r="D38" s="14" t="s">
        <v>79</v>
      </c>
      <c r="E38" s="13">
        <v>31</v>
      </c>
    </row>
    <row r="39" spans="1:5" x14ac:dyDescent="0.4">
      <c r="A39" s="13">
        <v>32</v>
      </c>
      <c r="B39" s="14" t="s">
        <v>60</v>
      </c>
      <c r="C39" s="14" t="s">
        <v>69</v>
      </c>
      <c r="D39" s="14" t="s">
        <v>80</v>
      </c>
      <c r="E39" s="13">
        <v>32</v>
      </c>
    </row>
    <row r="40" spans="1:5" x14ac:dyDescent="0.4">
      <c r="A40" s="13">
        <v>33</v>
      </c>
      <c r="B40" s="14" t="s">
        <v>60</v>
      </c>
      <c r="C40" s="14" t="s">
        <v>69</v>
      </c>
      <c r="D40" s="14" t="s">
        <v>81</v>
      </c>
      <c r="E40" s="13">
        <v>33</v>
      </c>
    </row>
    <row r="41" spans="1:5" x14ac:dyDescent="0.4">
      <c r="A41" s="13">
        <v>34</v>
      </c>
      <c r="B41" s="14" t="s">
        <v>60</v>
      </c>
      <c r="C41" s="14" t="s">
        <v>69</v>
      </c>
      <c r="D41" s="14" t="s">
        <v>82</v>
      </c>
      <c r="E41" s="13">
        <v>34</v>
      </c>
    </row>
    <row r="42" spans="1:5" x14ac:dyDescent="0.4">
      <c r="A42" s="13">
        <v>35</v>
      </c>
      <c r="B42" s="14" t="s">
        <v>60</v>
      </c>
      <c r="C42" s="14" t="s">
        <v>39</v>
      </c>
      <c r="D42" s="14" t="s">
        <v>83</v>
      </c>
      <c r="E42" s="13">
        <v>35</v>
      </c>
    </row>
    <row r="43" spans="1:5" x14ac:dyDescent="0.4">
      <c r="A43" s="13">
        <v>36</v>
      </c>
      <c r="B43" s="14" t="s">
        <v>60</v>
      </c>
      <c r="C43" s="14" t="s">
        <v>39</v>
      </c>
      <c r="D43" s="14" t="s">
        <v>84</v>
      </c>
      <c r="E43" s="13">
        <v>36</v>
      </c>
    </row>
    <row r="44" spans="1:5" x14ac:dyDescent="0.4">
      <c r="A44" s="13">
        <v>37</v>
      </c>
      <c r="B44" s="14" t="s">
        <v>60</v>
      </c>
      <c r="C44" s="14" t="s">
        <v>39</v>
      </c>
      <c r="D44" s="14" t="s">
        <v>85</v>
      </c>
      <c r="E44" s="13">
        <v>37</v>
      </c>
    </row>
    <row r="45" spans="1:5" x14ac:dyDescent="0.4">
      <c r="A45" s="13">
        <v>38</v>
      </c>
      <c r="B45" s="14" t="s">
        <v>60</v>
      </c>
      <c r="C45" s="14" t="s">
        <v>39</v>
      </c>
      <c r="D45" s="14" t="s">
        <v>86</v>
      </c>
      <c r="E45" s="13">
        <v>38</v>
      </c>
    </row>
    <row r="46" spans="1:5" x14ac:dyDescent="0.4">
      <c r="A46" s="13">
        <v>39</v>
      </c>
      <c r="B46" s="14" t="s">
        <v>60</v>
      </c>
      <c r="C46" s="14" t="s">
        <v>39</v>
      </c>
      <c r="D46" s="14" t="s">
        <v>87</v>
      </c>
      <c r="E46" s="13">
        <v>39</v>
      </c>
    </row>
    <row r="47" spans="1:5" x14ac:dyDescent="0.4">
      <c r="A47" s="13">
        <v>40</v>
      </c>
      <c r="B47" s="14" t="s">
        <v>60</v>
      </c>
      <c r="C47" s="14" t="s">
        <v>39</v>
      </c>
      <c r="D47" s="14" t="s">
        <v>88</v>
      </c>
      <c r="E47" s="13">
        <v>40</v>
      </c>
    </row>
    <row r="48" spans="1:5" x14ac:dyDescent="0.4">
      <c r="A48" s="13">
        <v>41</v>
      </c>
      <c r="B48" s="14" t="s">
        <v>89</v>
      </c>
      <c r="C48" s="14" t="s">
        <v>39</v>
      </c>
      <c r="D48" s="14" t="s">
        <v>90</v>
      </c>
      <c r="E48" s="13">
        <v>41</v>
      </c>
    </row>
    <row r="49" spans="1:5" x14ac:dyDescent="0.4">
      <c r="A49" s="13">
        <v>42</v>
      </c>
      <c r="B49" s="14" t="s">
        <v>89</v>
      </c>
      <c r="C49" s="14" t="s">
        <v>39</v>
      </c>
      <c r="D49" s="14" t="s">
        <v>91</v>
      </c>
      <c r="E49" s="13">
        <v>42</v>
      </c>
    </row>
    <row r="50" spans="1:5" x14ac:dyDescent="0.4">
      <c r="A50" s="13">
        <v>43</v>
      </c>
      <c r="B50" s="14" t="s">
        <v>89</v>
      </c>
      <c r="C50" s="14" t="s">
        <v>39</v>
      </c>
      <c r="D50" s="14" t="s">
        <v>92</v>
      </c>
      <c r="E50" s="13">
        <v>43</v>
      </c>
    </row>
    <row r="51" spans="1:5" x14ac:dyDescent="0.4">
      <c r="A51" s="13">
        <v>44</v>
      </c>
      <c r="B51" s="14" t="s">
        <v>89</v>
      </c>
      <c r="C51" s="14" t="s">
        <v>39</v>
      </c>
      <c r="D51" s="14" t="s">
        <v>93</v>
      </c>
      <c r="E51" s="13">
        <v>44</v>
      </c>
    </row>
    <row r="52" spans="1:5" x14ac:dyDescent="0.4">
      <c r="A52" s="13">
        <v>45</v>
      </c>
      <c r="B52" s="14" t="s">
        <v>89</v>
      </c>
      <c r="C52" s="14" t="s">
        <v>39</v>
      </c>
      <c r="D52" s="14" t="s">
        <v>94</v>
      </c>
      <c r="E52" s="13">
        <v>45</v>
      </c>
    </row>
    <row r="53" spans="1:5" x14ac:dyDescent="0.4">
      <c r="A53" s="13">
        <v>46</v>
      </c>
      <c r="B53" s="14" t="s">
        <v>89</v>
      </c>
      <c r="C53" s="14" t="s">
        <v>39</v>
      </c>
      <c r="D53" s="14" t="s">
        <v>95</v>
      </c>
      <c r="E53" s="13">
        <v>46</v>
      </c>
    </row>
    <row r="54" spans="1:5" x14ac:dyDescent="0.4">
      <c r="A54" s="52" t="s">
        <v>232</v>
      </c>
      <c r="B54" s="14" t="s">
        <v>89</v>
      </c>
      <c r="C54" s="14" t="s">
        <v>39</v>
      </c>
      <c r="D54" s="14" t="s">
        <v>96</v>
      </c>
      <c r="E54" s="52" t="s">
        <v>232</v>
      </c>
    </row>
    <row r="55" spans="1:5" x14ac:dyDescent="0.4">
      <c r="A55" s="52" t="s">
        <v>233</v>
      </c>
      <c r="B55" s="14" t="s">
        <v>89</v>
      </c>
      <c r="C55" s="14" t="s">
        <v>39</v>
      </c>
      <c r="D55" s="14" t="s">
        <v>97</v>
      </c>
      <c r="E55" s="52" t="s">
        <v>233</v>
      </c>
    </row>
    <row r="56" spans="1:5" x14ac:dyDescent="0.4">
      <c r="A56" s="13">
        <v>48</v>
      </c>
      <c r="B56" s="14" t="s">
        <v>89</v>
      </c>
      <c r="C56" s="14" t="s">
        <v>39</v>
      </c>
      <c r="D56" s="14" t="s">
        <v>98</v>
      </c>
      <c r="E56" s="13">
        <v>48</v>
      </c>
    </row>
    <row r="57" spans="1:5" x14ac:dyDescent="0.4">
      <c r="A57" s="13">
        <v>49</v>
      </c>
      <c r="B57" s="14" t="s">
        <v>89</v>
      </c>
      <c r="C57" s="14" t="s">
        <v>39</v>
      </c>
      <c r="D57" s="14" t="s">
        <v>99</v>
      </c>
      <c r="E57" s="13">
        <v>49</v>
      </c>
    </row>
    <row r="58" spans="1:5" x14ac:dyDescent="0.4">
      <c r="A58" s="13">
        <v>50</v>
      </c>
      <c r="B58" s="14" t="s">
        <v>89</v>
      </c>
      <c r="C58" s="14" t="s">
        <v>39</v>
      </c>
      <c r="D58" s="14" t="s">
        <v>100</v>
      </c>
      <c r="E58" s="13">
        <v>50</v>
      </c>
    </row>
    <row r="59" spans="1:5" x14ac:dyDescent="0.4">
      <c r="A59" s="13">
        <v>51</v>
      </c>
      <c r="B59" s="14" t="s">
        <v>89</v>
      </c>
      <c r="C59" s="14" t="s">
        <v>39</v>
      </c>
      <c r="D59" s="14" t="s">
        <v>101</v>
      </c>
      <c r="E59" s="13">
        <v>51</v>
      </c>
    </row>
    <row r="60" spans="1:5" x14ac:dyDescent="0.4">
      <c r="A60" s="52" t="s">
        <v>234</v>
      </c>
      <c r="B60" s="14" t="s">
        <v>102</v>
      </c>
      <c r="C60" s="14" t="s">
        <v>39</v>
      </c>
      <c r="D60" s="14" t="s">
        <v>103</v>
      </c>
      <c r="E60" s="52" t="s">
        <v>234</v>
      </c>
    </row>
    <row r="61" spans="1:5" x14ac:dyDescent="0.4">
      <c r="A61" s="52" t="s">
        <v>235</v>
      </c>
      <c r="B61" s="14" t="s">
        <v>102</v>
      </c>
      <c r="C61" s="14" t="s">
        <v>39</v>
      </c>
      <c r="D61" s="14" t="s">
        <v>104</v>
      </c>
      <c r="E61" s="52" t="s">
        <v>235</v>
      </c>
    </row>
    <row r="62" spans="1:5" x14ac:dyDescent="0.4">
      <c r="A62" s="13">
        <v>53</v>
      </c>
      <c r="B62" s="14" t="s">
        <v>102</v>
      </c>
      <c r="C62" s="14" t="s">
        <v>39</v>
      </c>
      <c r="D62" s="14" t="s">
        <v>105</v>
      </c>
      <c r="E62" s="13">
        <v>53</v>
      </c>
    </row>
    <row r="63" spans="1:5" x14ac:dyDescent="0.4">
      <c r="A63" s="13">
        <v>54</v>
      </c>
      <c r="B63" s="14" t="s">
        <v>102</v>
      </c>
      <c r="C63" s="14" t="s">
        <v>39</v>
      </c>
      <c r="D63" s="14" t="s">
        <v>106</v>
      </c>
      <c r="E63" s="13">
        <v>54</v>
      </c>
    </row>
    <row r="64" spans="1:5" x14ac:dyDescent="0.4">
      <c r="A64" s="13">
        <v>55</v>
      </c>
      <c r="B64" s="14" t="s">
        <v>102</v>
      </c>
      <c r="C64" s="14" t="s">
        <v>39</v>
      </c>
      <c r="D64" s="14" t="s">
        <v>107</v>
      </c>
      <c r="E64" s="13">
        <v>55</v>
      </c>
    </row>
    <row r="65" spans="1:5" x14ac:dyDescent="0.4">
      <c r="A65" s="13">
        <v>56</v>
      </c>
      <c r="B65" s="14" t="s">
        <v>102</v>
      </c>
      <c r="C65" s="14" t="s">
        <v>39</v>
      </c>
      <c r="D65" s="14" t="s">
        <v>108</v>
      </c>
      <c r="E65" s="13">
        <v>56</v>
      </c>
    </row>
    <row r="66" spans="1:5" x14ac:dyDescent="0.4">
      <c r="A66" s="13">
        <v>57</v>
      </c>
      <c r="B66" s="14" t="s">
        <v>102</v>
      </c>
      <c r="C66" s="14" t="s">
        <v>39</v>
      </c>
      <c r="D66" s="14" t="s">
        <v>109</v>
      </c>
      <c r="E66" s="13">
        <v>57</v>
      </c>
    </row>
    <row r="67" spans="1:5" x14ac:dyDescent="0.4">
      <c r="A67" s="13">
        <v>58</v>
      </c>
      <c r="B67" s="14" t="s">
        <v>102</v>
      </c>
      <c r="C67" s="14" t="s">
        <v>39</v>
      </c>
      <c r="D67" s="14" t="s">
        <v>110</v>
      </c>
      <c r="E67" s="13">
        <v>58</v>
      </c>
    </row>
    <row r="68" spans="1:5" x14ac:dyDescent="0.4">
      <c r="A68" s="13">
        <v>59</v>
      </c>
      <c r="B68" s="14" t="s">
        <v>111</v>
      </c>
      <c r="C68" s="14" t="s">
        <v>39</v>
      </c>
      <c r="D68" s="14" t="s">
        <v>112</v>
      </c>
      <c r="E68" s="13">
        <v>59</v>
      </c>
    </row>
    <row r="69" spans="1:5" x14ac:dyDescent="0.4">
      <c r="A69" s="13">
        <v>60</v>
      </c>
      <c r="B69" s="14" t="s">
        <v>111</v>
      </c>
      <c r="C69" s="14" t="s">
        <v>39</v>
      </c>
      <c r="D69" s="14" t="s">
        <v>113</v>
      </c>
      <c r="E69" s="13">
        <v>60</v>
      </c>
    </row>
    <row r="70" spans="1:5" x14ac:dyDescent="0.4">
      <c r="A70" s="13">
        <v>61</v>
      </c>
      <c r="B70" s="14" t="s">
        <v>111</v>
      </c>
      <c r="C70" s="14" t="s">
        <v>39</v>
      </c>
      <c r="D70" s="14" t="s">
        <v>114</v>
      </c>
      <c r="E70" s="13">
        <v>61</v>
      </c>
    </row>
    <row r="71" spans="1:5" x14ac:dyDescent="0.4">
      <c r="A71" s="52" t="s">
        <v>237</v>
      </c>
      <c r="B71" s="14" t="s">
        <v>111</v>
      </c>
      <c r="C71" s="14" t="s">
        <v>39</v>
      </c>
      <c r="D71" s="14" t="s">
        <v>115</v>
      </c>
      <c r="E71" s="13" t="s">
        <v>236</v>
      </c>
    </row>
    <row r="72" spans="1:5" x14ac:dyDescent="0.4">
      <c r="A72" s="52" t="s">
        <v>238</v>
      </c>
      <c r="B72" s="14" t="s">
        <v>111</v>
      </c>
      <c r="C72" s="14" t="s">
        <v>39</v>
      </c>
      <c r="D72" s="14" t="s">
        <v>116</v>
      </c>
      <c r="E72" s="13" t="s">
        <v>238</v>
      </c>
    </row>
    <row r="73" spans="1:5" x14ac:dyDescent="0.4">
      <c r="A73" s="13">
        <v>63</v>
      </c>
      <c r="B73" s="14" t="s">
        <v>111</v>
      </c>
      <c r="C73" s="14" t="s">
        <v>39</v>
      </c>
      <c r="D73" s="14" t="s">
        <v>117</v>
      </c>
      <c r="E73" s="13">
        <v>63</v>
      </c>
    </row>
    <row r="74" spans="1:5" x14ac:dyDescent="0.4">
      <c r="A74" s="13">
        <v>64</v>
      </c>
      <c r="B74" s="14" t="s">
        <v>111</v>
      </c>
      <c r="C74" s="14" t="s">
        <v>39</v>
      </c>
      <c r="D74" s="14" t="s">
        <v>118</v>
      </c>
      <c r="E74" s="13">
        <v>64</v>
      </c>
    </row>
    <row r="75" spans="1:5" x14ac:dyDescent="0.4">
      <c r="A75" s="13">
        <v>65</v>
      </c>
      <c r="B75" s="14" t="s">
        <v>111</v>
      </c>
      <c r="C75" s="14" t="s">
        <v>39</v>
      </c>
      <c r="D75" s="14" t="s">
        <v>119</v>
      </c>
      <c r="E75" s="13">
        <v>65</v>
      </c>
    </row>
    <row r="76" spans="1:5" x14ac:dyDescent="0.4">
      <c r="A76" s="13">
        <v>66</v>
      </c>
      <c r="B76" s="14" t="s">
        <v>111</v>
      </c>
      <c r="C76" s="14" t="s">
        <v>69</v>
      </c>
      <c r="D76" s="14" t="s">
        <v>120</v>
      </c>
      <c r="E76" s="13">
        <v>66</v>
      </c>
    </row>
    <row r="77" spans="1:5" x14ac:dyDescent="0.4">
      <c r="A77" s="52" t="s">
        <v>239</v>
      </c>
      <c r="B77" s="14" t="s">
        <v>102</v>
      </c>
      <c r="C77" s="14" t="s">
        <v>39</v>
      </c>
      <c r="D77" s="14" t="s">
        <v>121</v>
      </c>
      <c r="E77" s="52" t="s">
        <v>239</v>
      </c>
    </row>
    <row r="78" spans="1:5" x14ac:dyDescent="0.4">
      <c r="A78" s="52" t="s">
        <v>240</v>
      </c>
      <c r="B78" s="14" t="s">
        <v>102</v>
      </c>
      <c r="C78" s="14" t="s">
        <v>39</v>
      </c>
      <c r="D78" s="14" t="s">
        <v>122</v>
      </c>
      <c r="E78" s="52" t="s">
        <v>240</v>
      </c>
    </row>
    <row r="79" spans="1:5" x14ac:dyDescent="0.4">
      <c r="A79" s="13">
        <v>68</v>
      </c>
      <c r="B79" s="14" t="s">
        <v>102</v>
      </c>
      <c r="C79" s="14" t="s">
        <v>39</v>
      </c>
      <c r="D79" s="50" t="s">
        <v>241</v>
      </c>
      <c r="E79" s="13">
        <v>68</v>
      </c>
    </row>
    <row r="80" spans="1:5" x14ac:dyDescent="0.4">
      <c r="A80" s="13">
        <v>69</v>
      </c>
      <c r="B80" s="14" t="s">
        <v>102</v>
      </c>
      <c r="C80" s="14" t="s">
        <v>39</v>
      </c>
      <c r="D80" s="14" t="s">
        <v>123</v>
      </c>
      <c r="E80" s="13">
        <v>69</v>
      </c>
    </row>
    <row r="81" spans="1:5" x14ac:dyDescent="0.4">
      <c r="A81" s="13">
        <v>70</v>
      </c>
      <c r="B81" s="14" t="s">
        <v>102</v>
      </c>
      <c r="C81" s="14" t="s">
        <v>39</v>
      </c>
      <c r="D81" s="14" t="s">
        <v>124</v>
      </c>
      <c r="E81" s="13">
        <v>70</v>
      </c>
    </row>
    <row r="82" spans="1:5" x14ac:dyDescent="0.4">
      <c r="A82" s="13">
        <v>71</v>
      </c>
      <c r="B82" s="14" t="s">
        <v>60</v>
      </c>
      <c r="C82" s="14" t="s">
        <v>39</v>
      </c>
      <c r="D82" s="50" t="s">
        <v>243</v>
      </c>
      <c r="E82" s="13">
        <v>71</v>
      </c>
    </row>
    <row r="83" spans="1:5" x14ac:dyDescent="0.4">
      <c r="A83" s="52" t="s">
        <v>242</v>
      </c>
      <c r="B83" s="14" t="s">
        <v>60</v>
      </c>
      <c r="C83" s="14" t="s">
        <v>39</v>
      </c>
      <c r="D83" s="50" t="s">
        <v>244</v>
      </c>
      <c r="E83" s="52" t="s">
        <v>242</v>
      </c>
    </row>
    <row r="84" spans="1:5" x14ac:dyDescent="0.4">
      <c r="A84" s="52" t="s">
        <v>245</v>
      </c>
      <c r="B84" s="14" t="s">
        <v>60</v>
      </c>
      <c r="C84" s="14" t="s">
        <v>39</v>
      </c>
      <c r="D84" s="50" t="s">
        <v>246</v>
      </c>
      <c r="E84" s="52" t="s">
        <v>245</v>
      </c>
    </row>
    <row r="85" spans="1:5" x14ac:dyDescent="0.4">
      <c r="A85" s="52" t="s">
        <v>247</v>
      </c>
      <c r="B85" s="14" t="s">
        <v>89</v>
      </c>
      <c r="C85" s="14" t="s">
        <v>39</v>
      </c>
      <c r="D85" s="50" t="s">
        <v>249</v>
      </c>
      <c r="E85" s="52" t="s">
        <v>247</v>
      </c>
    </row>
    <row r="86" spans="1:5" x14ac:dyDescent="0.4">
      <c r="A86" s="52" t="s">
        <v>248</v>
      </c>
      <c r="B86" s="14" t="s">
        <v>89</v>
      </c>
      <c r="C86" s="14" t="s">
        <v>39</v>
      </c>
      <c r="D86" s="50" t="s">
        <v>250</v>
      </c>
      <c r="E86" s="52" t="s">
        <v>248</v>
      </c>
    </row>
    <row r="87" spans="1:5" x14ac:dyDescent="0.4">
      <c r="A87" s="52" t="s">
        <v>251</v>
      </c>
      <c r="B87" s="14" t="s">
        <v>111</v>
      </c>
      <c r="C87" s="14" t="s">
        <v>39</v>
      </c>
      <c r="D87" s="50" t="s">
        <v>252</v>
      </c>
      <c r="E87" s="52" t="s">
        <v>251</v>
      </c>
    </row>
    <row r="88" spans="1:5" x14ac:dyDescent="0.4">
      <c r="A88" s="52" t="s">
        <v>253</v>
      </c>
      <c r="B88" s="14" t="s">
        <v>111</v>
      </c>
      <c r="C88" s="14" t="s">
        <v>39</v>
      </c>
      <c r="D88" s="50" t="s">
        <v>255</v>
      </c>
      <c r="E88" s="52" t="s">
        <v>253</v>
      </c>
    </row>
    <row r="89" spans="1:5" x14ac:dyDescent="0.4">
      <c r="A89" s="52" t="s">
        <v>254</v>
      </c>
      <c r="B89" s="14" t="s">
        <v>111</v>
      </c>
      <c r="C89" s="14" t="s">
        <v>39</v>
      </c>
      <c r="D89" s="50" t="s">
        <v>256</v>
      </c>
      <c r="E89" s="52" t="s">
        <v>254</v>
      </c>
    </row>
    <row r="90" spans="1:5" x14ac:dyDescent="0.4">
      <c r="A90" s="52" t="s">
        <v>257</v>
      </c>
      <c r="B90" s="14" t="s">
        <v>60</v>
      </c>
      <c r="C90" s="14" t="s">
        <v>69</v>
      </c>
      <c r="D90" s="50" t="s">
        <v>259</v>
      </c>
      <c r="E90" s="52" t="s">
        <v>257</v>
      </c>
    </row>
    <row r="91" spans="1:5" x14ac:dyDescent="0.4">
      <c r="A91" s="52" t="s">
        <v>258</v>
      </c>
      <c r="B91" s="14" t="s">
        <v>60</v>
      </c>
      <c r="C91" s="14" t="s">
        <v>69</v>
      </c>
      <c r="D91" s="50" t="s">
        <v>259</v>
      </c>
      <c r="E91" s="52" t="s">
        <v>258</v>
      </c>
    </row>
    <row r="92" spans="1:5" x14ac:dyDescent="0.4">
      <c r="A92" s="52" t="s">
        <v>260</v>
      </c>
      <c r="B92" s="14" t="s">
        <v>38</v>
      </c>
      <c r="C92" s="14" t="s">
        <v>39</v>
      </c>
      <c r="D92" s="14" t="s">
        <v>125</v>
      </c>
      <c r="E92" s="13">
        <v>76</v>
      </c>
    </row>
    <row r="93" spans="1:5" x14ac:dyDescent="0.4">
      <c r="A93" s="13">
        <v>81</v>
      </c>
      <c r="B93" s="14" t="s">
        <v>60</v>
      </c>
      <c r="C93" s="14" t="s">
        <v>39</v>
      </c>
      <c r="D93" s="14" t="s">
        <v>126</v>
      </c>
      <c r="E93" s="13">
        <v>81</v>
      </c>
    </row>
    <row r="94" spans="1:5" x14ac:dyDescent="0.4">
      <c r="A94" s="13">
        <v>82</v>
      </c>
      <c r="B94" s="14" t="s">
        <v>60</v>
      </c>
      <c r="C94" s="14" t="s">
        <v>39</v>
      </c>
      <c r="D94" s="14" t="s">
        <v>127</v>
      </c>
      <c r="E94" s="13">
        <v>82</v>
      </c>
    </row>
    <row r="95" spans="1:5" x14ac:dyDescent="0.4">
      <c r="A95" s="13">
        <v>83</v>
      </c>
      <c r="B95" s="14" t="s">
        <v>60</v>
      </c>
      <c r="C95" s="14" t="s">
        <v>39</v>
      </c>
      <c r="D95" s="14" t="s">
        <v>128</v>
      </c>
      <c r="E95" s="13">
        <v>83</v>
      </c>
    </row>
    <row r="96" spans="1:5" x14ac:dyDescent="0.4">
      <c r="A96" s="13">
        <v>84</v>
      </c>
      <c r="B96" s="14" t="s">
        <v>60</v>
      </c>
      <c r="C96" s="14" t="s">
        <v>39</v>
      </c>
      <c r="D96" s="14" t="s">
        <v>129</v>
      </c>
      <c r="E96" s="13">
        <v>84</v>
      </c>
    </row>
    <row r="97" spans="1:5" x14ac:dyDescent="0.4">
      <c r="A97" s="13">
        <v>85</v>
      </c>
      <c r="B97" s="14" t="s">
        <v>38</v>
      </c>
      <c r="C97" s="14" t="s">
        <v>39</v>
      </c>
      <c r="D97" s="14" t="s">
        <v>130</v>
      </c>
      <c r="E97" s="13">
        <v>85</v>
      </c>
    </row>
    <row r="98" spans="1:5" x14ac:dyDescent="0.4">
      <c r="A98" s="13">
        <v>86</v>
      </c>
      <c r="B98" s="14" t="s">
        <v>60</v>
      </c>
      <c r="C98" s="14" t="s">
        <v>39</v>
      </c>
      <c r="D98" s="14" t="s">
        <v>131</v>
      </c>
      <c r="E98" s="13">
        <v>86</v>
      </c>
    </row>
    <row r="99" spans="1:5" x14ac:dyDescent="0.4">
      <c r="A99" s="13">
        <v>87</v>
      </c>
      <c r="B99" s="14" t="s">
        <v>60</v>
      </c>
      <c r="C99" s="14" t="s">
        <v>39</v>
      </c>
      <c r="D99" s="14" t="s">
        <v>132</v>
      </c>
      <c r="E99" s="13">
        <v>87</v>
      </c>
    </row>
    <row r="100" spans="1:5" x14ac:dyDescent="0.4">
      <c r="A100" s="13">
        <v>88</v>
      </c>
      <c r="B100" s="14" t="s">
        <v>38</v>
      </c>
      <c r="C100" s="14" t="s">
        <v>39</v>
      </c>
      <c r="D100" s="14" t="s">
        <v>133</v>
      </c>
      <c r="E100" s="13">
        <v>88</v>
      </c>
    </row>
    <row r="101" spans="1:5" x14ac:dyDescent="0.4">
      <c r="A101" s="13">
        <v>89</v>
      </c>
      <c r="B101" s="14" t="s">
        <v>38</v>
      </c>
      <c r="C101" s="14" t="s">
        <v>39</v>
      </c>
      <c r="D101" s="14" t="s">
        <v>134</v>
      </c>
      <c r="E101" s="13">
        <v>89</v>
      </c>
    </row>
    <row r="102" spans="1:5" x14ac:dyDescent="0.4">
      <c r="A102" s="13">
        <v>90</v>
      </c>
      <c r="B102" s="14" t="s">
        <v>38</v>
      </c>
      <c r="C102" s="14" t="s">
        <v>39</v>
      </c>
      <c r="D102" s="14" t="s">
        <v>135</v>
      </c>
      <c r="E102" s="13">
        <v>90</v>
      </c>
    </row>
    <row r="103" spans="1:5" x14ac:dyDescent="0.4">
      <c r="A103" s="13">
        <v>91</v>
      </c>
      <c r="B103" s="14" t="s">
        <v>111</v>
      </c>
      <c r="C103" s="14" t="s">
        <v>39</v>
      </c>
      <c r="D103" s="14" t="s">
        <v>136</v>
      </c>
      <c r="E103" s="13">
        <v>91</v>
      </c>
    </row>
    <row r="104" spans="1:5" x14ac:dyDescent="0.4">
      <c r="A104" s="13">
        <v>92</v>
      </c>
      <c r="B104" s="14" t="s">
        <v>89</v>
      </c>
      <c r="C104" s="14" t="s">
        <v>39</v>
      </c>
      <c r="D104" s="14" t="s">
        <v>137</v>
      </c>
      <c r="E104" s="13">
        <v>92</v>
      </c>
    </row>
    <row r="105" spans="1:5" x14ac:dyDescent="0.4">
      <c r="A105" s="13">
        <v>93</v>
      </c>
      <c r="B105" s="14" t="s">
        <v>102</v>
      </c>
      <c r="C105" s="14" t="s">
        <v>39</v>
      </c>
      <c r="D105" s="14" t="s">
        <v>138</v>
      </c>
      <c r="E105" s="13">
        <v>93</v>
      </c>
    </row>
    <row r="106" spans="1:5" x14ac:dyDescent="0.4">
      <c r="A106" s="13">
        <v>94</v>
      </c>
      <c r="B106" s="14" t="s">
        <v>102</v>
      </c>
      <c r="C106" s="14" t="s">
        <v>39</v>
      </c>
      <c r="D106" s="14" t="s">
        <v>139</v>
      </c>
      <c r="E106" s="13">
        <v>94</v>
      </c>
    </row>
    <row r="107" spans="1:5" x14ac:dyDescent="0.4">
      <c r="A107" s="13">
        <v>95</v>
      </c>
      <c r="B107" s="14" t="s">
        <v>102</v>
      </c>
      <c r="C107" s="14" t="s">
        <v>39</v>
      </c>
      <c r="D107" s="14" t="s">
        <v>140</v>
      </c>
      <c r="E107" s="13">
        <v>95</v>
      </c>
    </row>
    <row r="108" spans="1:5" x14ac:dyDescent="0.4">
      <c r="A108" s="13">
        <v>96</v>
      </c>
      <c r="B108" s="14" t="s">
        <v>89</v>
      </c>
      <c r="C108" s="14" t="s">
        <v>39</v>
      </c>
      <c r="D108" s="14" t="s">
        <v>141</v>
      </c>
      <c r="E108" s="13">
        <v>96</v>
      </c>
    </row>
    <row r="109" spans="1:5" x14ac:dyDescent="0.4">
      <c r="A109" s="13">
        <v>97</v>
      </c>
      <c r="B109" s="14" t="s">
        <v>38</v>
      </c>
      <c r="C109" s="14" t="s">
        <v>39</v>
      </c>
      <c r="D109" s="14" t="s">
        <v>142</v>
      </c>
      <c r="E109" s="13">
        <v>97</v>
      </c>
    </row>
    <row r="110" spans="1:5" x14ac:dyDescent="0.4">
      <c r="A110" s="13">
        <v>98</v>
      </c>
      <c r="B110" s="14" t="s">
        <v>60</v>
      </c>
      <c r="C110" s="14" t="s">
        <v>39</v>
      </c>
      <c r="D110" s="14" t="s">
        <v>143</v>
      </c>
      <c r="E110" s="13">
        <v>98</v>
      </c>
    </row>
    <row r="111" spans="1:5" x14ac:dyDescent="0.4">
      <c r="A111" s="13">
        <v>99</v>
      </c>
      <c r="B111" s="14" t="s">
        <v>111</v>
      </c>
      <c r="C111" s="14" t="s">
        <v>144</v>
      </c>
      <c r="D111" s="14" t="s">
        <v>145</v>
      </c>
      <c r="E111" s="13">
        <v>99</v>
      </c>
    </row>
    <row r="112" spans="1:5" x14ac:dyDescent="0.4">
      <c r="A112" s="13">
        <v>101</v>
      </c>
      <c r="B112" s="14" t="s">
        <v>60</v>
      </c>
      <c r="C112" s="14" t="s">
        <v>146</v>
      </c>
      <c r="D112" s="14" t="s">
        <v>147</v>
      </c>
      <c r="E112" s="13">
        <v>101</v>
      </c>
    </row>
    <row r="113" spans="1:5" x14ac:dyDescent="0.4">
      <c r="A113" s="13">
        <v>102</v>
      </c>
      <c r="B113" s="14" t="s">
        <v>60</v>
      </c>
      <c r="C113" s="14" t="s">
        <v>146</v>
      </c>
      <c r="D113" s="14" t="s">
        <v>148</v>
      </c>
      <c r="E113" s="13">
        <v>102</v>
      </c>
    </row>
    <row r="114" spans="1:5" x14ac:dyDescent="0.4">
      <c r="A114" s="13">
        <v>103</v>
      </c>
      <c r="B114" s="14" t="s">
        <v>60</v>
      </c>
      <c r="C114" s="14" t="s">
        <v>146</v>
      </c>
      <c r="D114" s="14" t="s">
        <v>149</v>
      </c>
      <c r="E114" s="13">
        <v>103</v>
      </c>
    </row>
    <row r="115" spans="1:5" x14ac:dyDescent="0.4">
      <c r="A115" s="51" t="s">
        <v>261</v>
      </c>
      <c r="B115" s="14" t="s">
        <v>60</v>
      </c>
      <c r="C115" s="14" t="s">
        <v>146</v>
      </c>
      <c r="D115" s="14" t="s">
        <v>150</v>
      </c>
      <c r="E115" s="51" t="s">
        <v>261</v>
      </c>
    </row>
    <row r="116" spans="1:5" x14ac:dyDescent="0.4">
      <c r="A116" s="51" t="s">
        <v>262</v>
      </c>
      <c r="B116" s="14" t="s">
        <v>60</v>
      </c>
      <c r="C116" s="14" t="s">
        <v>146</v>
      </c>
      <c r="D116" s="50" t="s">
        <v>263</v>
      </c>
      <c r="E116" s="51" t="s">
        <v>262</v>
      </c>
    </row>
    <row r="117" spans="1:5" x14ac:dyDescent="0.4">
      <c r="A117" s="13">
        <v>105</v>
      </c>
      <c r="B117" s="14" t="s">
        <v>60</v>
      </c>
      <c r="C117" s="14" t="s">
        <v>146</v>
      </c>
      <c r="D117" s="14" t="s">
        <v>151</v>
      </c>
      <c r="E117" s="13">
        <v>105</v>
      </c>
    </row>
    <row r="118" spans="1:5" x14ac:dyDescent="0.4">
      <c r="A118" s="13">
        <v>106</v>
      </c>
      <c r="B118" s="14" t="s">
        <v>60</v>
      </c>
      <c r="C118" s="14" t="s">
        <v>146</v>
      </c>
      <c r="D118" s="14" t="s">
        <v>152</v>
      </c>
      <c r="E118" s="13">
        <v>106</v>
      </c>
    </row>
    <row r="119" spans="1:5" x14ac:dyDescent="0.4">
      <c r="A119" s="51" t="s">
        <v>264</v>
      </c>
      <c r="B119" s="14" t="s">
        <v>60</v>
      </c>
      <c r="C119" s="14" t="s">
        <v>146</v>
      </c>
      <c r="D119" s="14" t="s">
        <v>153</v>
      </c>
      <c r="E119" s="51" t="s">
        <v>264</v>
      </c>
    </row>
    <row r="120" spans="1:5" x14ac:dyDescent="0.4">
      <c r="A120" s="51" t="s">
        <v>265</v>
      </c>
      <c r="B120" s="14" t="s">
        <v>60</v>
      </c>
      <c r="C120" s="14" t="s">
        <v>146</v>
      </c>
      <c r="D120" s="50" t="s">
        <v>266</v>
      </c>
      <c r="E120" s="51" t="s">
        <v>265</v>
      </c>
    </row>
    <row r="121" spans="1:5" x14ac:dyDescent="0.4">
      <c r="A121" s="13">
        <v>108</v>
      </c>
      <c r="B121" s="14" t="s">
        <v>60</v>
      </c>
      <c r="C121" s="14" t="s">
        <v>146</v>
      </c>
      <c r="D121" s="50" t="s">
        <v>267</v>
      </c>
      <c r="E121" s="13">
        <v>108</v>
      </c>
    </row>
    <row r="122" spans="1:5" x14ac:dyDescent="0.4">
      <c r="A122" s="13">
        <v>109</v>
      </c>
      <c r="B122" s="14" t="s">
        <v>60</v>
      </c>
      <c r="C122" s="14" t="s">
        <v>146</v>
      </c>
      <c r="D122" s="14" t="s">
        <v>154</v>
      </c>
      <c r="E122" s="13">
        <v>109</v>
      </c>
    </row>
    <row r="123" spans="1:5" x14ac:dyDescent="0.4">
      <c r="A123" s="13">
        <v>110</v>
      </c>
      <c r="B123" s="14" t="s">
        <v>60</v>
      </c>
      <c r="C123" s="14" t="s">
        <v>146</v>
      </c>
      <c r="D123" s="14" t="s">
        <v>155</v>
      </c>
      <c r="E123" s="13">
        <v>110</v>
      </c>
    </row>
    <row r="124" spans="1:5" x14ac:dyDescent="0.4">
      <c r="A124" s="13">
        <v>111</v>
      </c>
      <c r="B124" s="14" t="s">
        <v>60</v>
      </c>
      <c r="C124" s="14" t="s">
        <v>146</v>
      </c>
      <c r="D124" s="14" t="s">
        <v>156</v>
      </c>
      <c r="E124" s="13">
        <v>111</v>
      </c>
    </row>
    <row r="125" spans="1:5" x14ac:dyDescent="0.4">
      <c r="A125" s="13">
        <v>112</v>
      </c>
      <c r="B125" s="14" t="s">
        <v>60</v>
      </c>
      <c r="C125" s="14" t="s">
        <v>146</v>
      </c>
      <c r="D125" s="14" t="s">
        <v>157</v>
      </c>
      <c r="E125" s="13">
        <v>112</v>
      </c>
    </row>
    <row r="126" spans="1:5" x14ac:dyDescent="0.4">
      <c r="A126" s="13">
        <v>113</v>
      </c>
      <c r="B126" s="14" t="s">
        <v>60</v>
      </c>
      <c r="C126" s="14" t="s">
        <v>146</v>
      </c>
      <c r="D126" s="14" t="s">
        <v>158</v>
      </c>
      <c r="E126" s="13">
        <v>113</v>
      </c>
    </row>
    <row r="127" spans="1:5" x14ac:dyDescent="0.4">
      <c r="A127" s="13">
        <v>114</v>
      </c>
      <c r="B127" s="14" t="s">
        <v>60</v>
      </c>
      <c r="C127" s="14" t="s">
        <v>146</v>
      </c>
      <c r="D127" s="14" t="s">
        <v>159</v>
      </c>
      <c r="E127" s="13">
        <v>114</v>
      </c>
    </row>
    <row r="128" spans="1:5" x14ac:dyDescent="0.4">
      <c r="A128" s="13">
        <v>115</v>
      </c>
      <c r="B128" s="14" t="s">
        <v>89</v>
      </c>
      <c r="C128" s="14" t="s">
        <v>146</v>
      </c>
      <c r="D128" s="14" t="s">
        <v>160</v>
      </c>
      <c r="E128" s="13">
        <v>115</v>
      </c>
    </row>
    <row r="129" spans="1:5" x14ac:dyDescent="0.4">
      <c r="A129" s="13">
        <v>116</v>
      </c>
      <c r="B129" s="14" t="s">
        <v>89</v>
      </c>
      <c r="C129" s="14" t="s">
        <v>146</v>
      </c>
      <c r="D129" s="14" t="s">
        <v>161</v>
      </c>
      <c r="E129" s="13">
        <v>116</v>
      </c>
    </row>
    <row r="130" spans="1:5" x14ac:dyDescent="0.4">
      <c r="A130" s="13">
        <v>117</v>
      </c>
      <c r="B130" s="14" t="s">
        <v>102</v>
      </c>
      <c r="C130" s="14" t="s">
        <v>146</v>
      </c>
      <c r="D130" s="14" t="s">
        <v>162</v>
      </c>
      <c r="E130" s="13">
        <v>117</v>
      </c>
    </row>
    <row r="131" spans="1:5" x14ac:dyDescent="0.4">
      <c r="A131" s="13">
        <v>118</v>
      </c>
      <c r="B131" s="14" t="s">
        <v>38</v>
      </c>
      <c r="C131" s="14" t="s">
        <v>146</v>
      </c>
      <c r="D131" s="14" t="s">
        <v>163</v>
      </c>
      <c r="E131" s="13">
        <v>118</v>
      </c>
    </row>
    <row r="132" spans="1:5" x14ac:dyDescent="0.4">
      <c r="A132" s="13">
        <v>119</v>
      </c>
      <c r="B132" s="14" t="s">
        <v>164</v>
      </c>
      <c r="C132" s="14" t="s">
        <v>165</v>
      </c>
      <c r="D132" s="50" t="s">
        <v>268</v>
      </c>
      <c r="E132" s="13">
        <v>119</v>
      </c>
    </row>
    <row r="133" spans="1:5" x14ac:dyDescent="0.4">
      <c r="A133" s="13">
        <v>120</v>
      </c>
      <c r="B133" s="14" t="s">
        <v>166</v>
      </c>
      <c r="C133" s="14" t="s">
        <v>165</v>
      </c>
      <c r="D133" s="14" t="s">
        <v>167</v>
      </c>
      <c r="E133" s="13">
        <v>120</v>
      </c>
    </row>
    <row r="134" spans="1:5" x14ac:dyDescent="0.4">
      <c r="A134" s="13">
        <v>121</v>
      </c>
      <c r="B134" s="14" t="s">
        <v>60</v>
      </c>
      <c r="C134" s="14" t="s">
        <v>168</v>
      </c>
      <c r="D134" s="14" t="s">
        <v>169</v>
      </c>
      <c r="E134" s="13">
        <v>121</v>
      </c>
    </row>
    <row r="135" spans="1:5" x14ac:dyDescent="0.4">
      <c r="A135" s="13">
        <v>122</v>
      </c>
      <c r="B135" s="14" t="s">
        <v>60</v>
      </c>
      <c r="C135" s="14" t="s">
        <v>69</v>
      </c>
      <c r="D135" s="14" t="s">
        <v>170</v>
      </c>
      <c r="E135" s="13">
        <v>122</v>
      </c>
    </row>
    <row r="136" spans="1:5" x14ac:dyDescent="0.4">
      <c r="A136" s="13">
        <v>123</v>
      </c>
      <c r="B136" s="14" t="s">
        <v>164</v>
      </c>
      <c r="C136" s="14" t="s">
        <v>165</v>
      </c>
      <c r="D136" s="14" t="s">
        <v>171</v>
      </c>
      <c r="E136" s="13">
        <v>123</v>
      </c>
    </row>
    <row r="137" spans="1:5" x14ac:dyDescent="0.4">
      <c r="A137" s="13">
        <v>124</v>
      </c>
      <c r="B137" s="14" t="s">
        <v>164</v>
      </c>
      <c r="C137" s="14" t="s">
        <v>165</v>
      </c>
      <c r="D137" s="50" t="s">
        <v>269</v>
      </c>
      <c r="E137" s="13">
        <v>124</v>
      </c>
    </row>
    <row r="138" spans="1:5" x14ac:dyDescent="0.4">
      <c r="A138" s="13" t="s">
        <v>172</v>
      </c>
      <c r="B138" s="14" t="s">
        <v>173</v>
      </c>
      <c r="C138" s="14" t="s">
        <v>174</v>
      </c>
      <c r="D138" s="14" t="s">
        <v>175</v>
      </c>
      <c r="E138" s="13" t="s">
        <v>172</v>
      </c>
    </row>
    <row r="139" spans="1:5" x14ac:dyDescent="0.4">
      <c r="A139" s="13" t="s">
        <v>176</v>
      </c>
      <c r="B139" s="14" t="s">
        <v>164</v>
      </c>
      <c r="C139" s="14" t="s">
        <v>174</v>
      </c>
      <c r="D139" s="14" t="s">
        <v>177</v>
      </c>
      <c r="E139" s="13" t="s">
        <v>176</v>
      </c>
    </row>
  </sheetData>
  <mergeCells count="1">
    <mergeCell ref="A1:E1"/>
  </mergeCells>
  <phoneticPr fontId="11"/>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126957-06B7-460E-B6F1-74A9FBB0A389}">
  <dimension ref="A1:AS2"/>
  <sheetViews>
    <sheetView workbookViewId="0">
      <selection activeCell="AS2" sqref="AS2"/>
    </sheetView>
  </sheetViews>
  <sheetFormatPr defaultRowHeight="18.75" x14ac:dyDescent="0.4"/>
  <cols>
    <col min="1" max="1" width="12.875" customWidth="1"/>
    <col min="2" max="2" width="21.375" bestFit="1" customWidth="1"/>
    <col min="4" max="6" width="7.125" bestFit="1" customWidth="1"/>
    <col min="7" max="8" width="11" bestFit="1" customWidth="1"/>
    <col min="9" max="11" width="9.25" bestFit="1" customWidth="1"/>
    <col min="12" max="12" width="6.25" bestFit="1" customWidth="1"/>
    <col min="13" max="13" width="10.125" bestFit="1" customWidth="1"/>
    <col min="14" max="14" width="8.125" bestFit="1" customWidth="1"/>
    <col min="15" max="15" width="6.25" bestFit="1" customWidth="1"/>
    <col min="16" max="16" width="8.25" bestFit="1" customWidth="1"/>
    <col min="17" max="19" width="9.25" bestFit="1" customWidth="1"/>
    <col min="20" max="20" width="7.125" bestFit="1" customWidth="1"/>
  </cols>
  <sheetData>
    <row r="1" spans="1:45" x14ac:dyDescent="0.4">
      <c r="A1" t="s">
        <v>188</v>
      </c>
      <c r="B1" t="s">
        <v>0</v>
      </c>
      <c r="C1" t="s">
        <v>1</v>
      </c>
      <c r="D1" t="s">
        <v>2</v>
      </c>
      <c r="E1" t="s">
        <v>3</v>
      </c>
      <c r="F1" t="s">
        <v>12</v>
      </c>
      <c r="G1" t="s">
        <v>19</v>
      </c>
      <c r="H1" t="s">
        <v>15</v>
      </c>
      <c r="I1" t="s">
        <v>20</v>
      </c>
      <c r="J1" t="s">
        <v>21</v>
      </c>
      <c r="K1" t="s">
        <v>22</v>
      </c>
      <c r="L1" t="s">
        <v>23</v>
      </c>
      <c r="M1" t="s">
        <v>24</v>
      </c>
      <c r="N1" t="s">
        <v>25</v>
      </c>
      <c r="O1" t="s">
        <v>26</v>
      </c>
      <c r="P1" t="s">
        <v>27</v>
      </c>
      <c r="Q1" t="s">
        <v>28</v>
      </c>
      <c r="R1" t="s">
        <v>29</v>
      </c>
      <c r="S1" t="s">
        <v>30</v>
      </c>
      <c r="T1" t="s">
        <v>31</v>
      </c>
      <c r="U1" t="s">
        <v>4</v>
      </c>
      <c r="V1" t="s">
        <v>192</v>
      </c>
      <c r="W1" t="s">
        <v>193</v>
      </c>
      <c r="X1" t="s">
        <v>194</v>
      </c>
      <c r="Y1" t="s">
        <v>195</v>
      </c>
      <c r="Z1" t="s">
        <v>196</v>
      </c>
      <c r="AA1" t="s">
        <v>197</v>
      </c>
      <c r="AB1" t="s">
        <v>198</v>
      </c>
      <c r="AC1" t="s">
        <v>199</v>
      </c>
      <c r="AD1" t="s">
        <v>200</v>
      </c>
      <c r="AE1" t="s">
        <v>201</v>
      </c>
      <c r="AF1" t="s">
        <v>202</v>
      </c>
      <c r="AG1" t="s">
        <v>203</v>
      </c>
      <c r="AH1" t="s">
        <v>207</v>
      </c>
      <c r="AI1" t="s">
        <v>208</v>
      </c>
      <c r="AJ1" t="s">
        <v>209</v>
      </c>
      <c r="AK1" t="s">
        <v>210</v>
      </c>
      <c r="AL1" t="s">
        <v>211</v>
      </c>
      <c r="AM1" t="s">
        <v>212</v>
      </c>
      <c r="AN1" t="s">
        <v>204</v>
      </c>
      <c r="AO1" t="s">
        <v>205</v>
      </c>
      <c r="AP1" t="s">
        <v>206</v>
      </c>
      <c r="AQ1" t="s">
        <v>220</v>
      </c>
      <c r="AR1" t="s">
        <v>221</v>
      </c>
      <c r="AS1" t="s">
        <v>222</v>
      </c>
    </row>
    <row r="2" spans="1:45" x14ac:dyDescent="0.4">
      <c r="A2" t="str">
        <f>IF(参加票!A10="","",参加票!A10)</f>
        <v/>
      </c>
      <c r="B2" t="str">
        <f>IF(参加票!B10="","",参加票!B10)</f>
        <v/>
      </c>
      <c r="C2" t="str">
        <f>IF(参加票!D12="","",参加票!D12)</f>
        <v/>
      </c>
      <c r="D2" t="str">
        <f>IF(参加票!E12="","",参加票!E12)</f>
        <v/>
      </c>
      <c r="E2" t="str">
        <f>IF(参加票!F12="","",参加票!F12)</f>
        <v/>
      </c>
      <c r="F2" t="str">
        <f>IF(参加票!G12="","",参加票!G12)</f>
        <v/>
      </c>
      <c r="G2" t="str">
        <f>IF(参加票!J12="","",参加票!J12)</f>
        <v/>
      </c>
      <c r="H2" t="str">
        <f>IF(参加票!L12="","",参加票!L12)</f>
        <v/>
      </c>
      <c r="I2" t="str">
        <f>IF(参加票!D10="","",参加票!D9)</f>
        <v/>
      </c>
      <c r="J2" t="str">
        <f>IF(参加票!E10="","",参加票!E9)</f>
        <v/>
      </c>
      <c r="K2" t="str">
        <f>IF(参加票!F10="","",参加票!F9)</f>
        <v/>
      </c>
      <c r="L2" t="str">
        <f>IF(参加票!G10="","",参加票!G9)</f>
        <v/>
      </c>
      <c r="M2" t="str">
        <f>IF(参加票!H10="","",参加票!H9)</f>
        <v/>
      </c>
      <c r="N2" t="str">
        <f>IF(参加票!I10="","",参加票!I9)</f>
        <v/>
      </c>
      <c r="O2" t="str">
        <f>IF(参加票!J10="","",参加票!J9)</f>
        <v/>
      </c>
      <c r="P2" t="str">
        <f>IF(参加票!K10="","",参加票!K9)</f>
        <v/>
      </c>
      <c r="Q2" t="str">
        <f>IF(参加票!L10="","",参加票!L9)</f>
        <v/>
      </c>
      <c r="R2" t="str">
        <f>IF(参加票!M10="","",参加票!M9)</f>
        <v/>
      </c>
      <c r="S2" t="str">
        <f>IF(参加票!N10="","",参加票!N9)</f>
        <v/>
      </c>
      <c r="T2">
        <f>IF(参加票!O10="","",参加票!O10)</f>
        <v>0</v>
      </c>
      <c r="U2" t="str">
        <f>IF(参加票!I16="","",参加票!I16)</f>
        <v/>
      </c>
      <c r="V2" t="str">
        <f>IF(参加票!J16="","",参加票!J16)</f>
        <v/>
      </c>
      <c r="W2" t="str">
        <f>IF(参加票!J21="","",参加票!J21)</f>
        <v/>
      </c>
      <c r="X2" t="str">
        <f>IF(参加票!J22="","",参加票!J22)</f>
        <v/>
      </c>
      <c r="Y2" t="str">
        <f>IF(参加票!K16="","",参加票!K16)</f>
        <v/>
      </c>
      <c r="Z2" t="str">
        <f>IF(参加票!K21="","",参加票!K21)</f>
        <v/>
      </c>
      <c r="AA2" t="str">
        <f>IF(参加票!K22="","",参加票!K22)</f>
        <v/>
      </c>
      <c r="AB2" t="str">
        <f>IF(参加票!L16="","",参加票!L16)</f>
        <v/>
      </c>
      <c r="AC2" t="str">
        <f>IF(参加票!L21="","",参加票!L21)</f>
        <v/>
      </c>
      <c r="AD2" t="str">
        <f>IF(参加票!L22="","",参加票!L22)</f>
        <v/>
      </c>
      <c r="AE2" t="str">
        <f>IF(参加票!M16="","",参加票!M16)</f>
        <v/>
      </c>
      <c r="AF2" t="str">
        <f>IF(参加票!M21="","",参加票!M21)</f>
        <v/>
      </c>
      <c r="AG2" t="str">
        <f>IF(参加票!M22="","",参加票!M22)</f>
        <v/>
      </c>
      <c r="AH2" t="str">
        <f>IF(参加票!N16="","",参加票!N16)</f>
        <v/>
      </c>
      <c r="AI2" t="str">
        <f>IF(参加票!N21="","",参加票!N21)</f>
        <v/>
      </c>
      <c r="AJ2" t="str">
        <f>IF(参加票!N22="","",参加票!N22)</f>
        <v/>
      </c>
      <c r="AK2" t="str">
        <f>IF(参加票!O22="","",参加票!O22)</f>
        <v/>
      </c>
      <c r="AL2" t="str">
        <f>IF(参加票!O22="","",参加票!O22)</f>
        <v/>
      </c>
      <c r="AM2" t="str">
        <f>IF(参加票!O22="","",参加票!O22)</f>
        <v/>
      </c>
      <c r="AN2" t="str">
        <f>IF(参加票!D16="","",参加票!D16)</f>
        <v/>
      </c>
      <c r="AO2" t="str">
        <f>IF(参加票!D21="","",参加票!D21)</f>
        <v/>
      </c>
      <c r="AP2" t="str">
        <f>IF(参加票!D22="","",参加票!D22)</f>
        <v/>
      </c>
      <c r="AQ2" t="str">
        <f>IF(参加票!D23="","",参加票!D23)</f>
        <v/>
      </c>
      <c r="AR2" t="str">
        <f>IF(参加票!D24="","",参加票!D24)</f>
        <v/>
      </c>
      <c r="AS2" t="str">
        <f>IF(参加票!D25="","",参加票!D25)</f>
        <v/>
      </c>
    </row>
  </sheetData>
  <phoneticPr fontId="4"/>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8824D2-61FA-4680-8687-9A333CF77A9B}">
  <dimension ref="A1:W2"/>
  <sheetViews>
    <sheetView topLeftCell="A7" workbookViewId="0">
      <selection activeCell="E10" sqref="E10"/>
    </sheetView>
  </sheetViews>
  <sheetFormatPr defaultRowHeight="18.75" x14ac:dyDescent="0.4"/>
  <cols>
    <col min="1" max="1" width="12.875" customWidth="1"/>
    <col min="2" max="2" width="21.375" bestFit="1" customWidth="1"/>
    <col min="4" max="6" width="7.125" bestFit="1" customWidth="1"/>
    <col min="7" max="8" width="11" bestFit="1" customWidth="1"/>
    <col min="9" max="11" width="9.25" bestFit="1" customWidth="1"/>
    <col min="12" max="12" width="6.25" bestFit="1" customWidth="1"/>
    <col min="13" max="13" width="10.125" bestFit="1" customWidth="1"/>
    <col min="14" max="14" width="8.125" bestFit="1" customWidth="1"/>
    <col min="15" max="15" width="6.25" bestFit="1" customWidth="1"/>
    <col min="16" max="16" width="8.25" bestFit="1" customWidth="1"/>
    <col min="17" max="19" width="9.25" bestFit="1" customWidth="1"/>
    <col min="20" max="20" width="7.125" bestFit="1" customWidth="1"/>
  </cols>
  <sheetData>
    <row r="1" spans="1:23" x14ac:dyDescent="0.4">
      <c r="A1" t="s">
        <v>188</v>
      </c>
      <c r="B1" t="s">
        <v>0</v>
      </c>
      <c r="C1" t="s">
        <v>1</v>
      </c>
      <c r="D1" t="s">
        <v>2</v>
      </c>
      <c r="E1" t="s">
        <v>3</v>
      </c>
      <c r="F1" t="s">
        <v>12</v>
      </c>
      <c r="G1" t="s">
        <v>19</v>
      </c>
      <c r="H1" t="s">
        <v>15</v>
      </c>
      <c r="I1" t="s">
        <v>20</v>
      </c>
      <c r="J1" t="s">
        <v>21</v>
      </c>
      <c r="K1" t="s">
        <v>22</v>
      </c>
      <c r="L1" t="s">
        <v>23</v>
      </c>
      <c r="M1" t="s">
        <v>24</v>
      </c>
      <c r="N1" t="s">
        <v>25</v>
      </c>
      <c r="O1" t="s">
        <v>26</v>
      </c>
      <c r="P1" t="s">
        <v>27</v>
      </c>
      <c r="Q1" t="s">
        <v>28</v>
      </c>
      <c r="R1" t="s">
        <v>29</v>
      </c>
      <c r="S1" t="s">
        <v>30</v>
      </c>
      <c r="T1" t="s">
        <v>31</v>
      </c>
      <c r="U1" t="s">
        <v>214</v>
      </c>
      <c r="V1" t="s">
        <v>215</v>
      </c>
      <c r="W1" t="s">
        <v>216</v>
      </c>
    </row>
    <row r="2" spans="1:23" x14ac:dyDescent="0.4">
      <c r="A2" t="str">
        <f>IF(参加票!A10="","",参加票!A10)</f>
        <v/>
      </c>
      <c r="B2" t="str">
        <f>IF(参加票!B10="","",参加票!B10)</f>
        <v/>
      </c>
      <c r="C2" t="str">
        <f>IF(欠席連絡票!D12="","",欠席連絡票!D12)</f>
        <v/>
      </c>
      <c r="D2" t="str">
        <f>IF(欠席連絡票!E12="","",欠席連絡票!E12)</f>
        <v/>
      </c>
      <c r="E2" t="str">
        <f>IF(欠席連絡票!F12="","",欠席連絡票!F12)</f>
        <v/>
      </c>
      <c r="F2" t="str">
        <f>IF(欠席連絡票!G12="","",欠席連絡票!G12)</f>
        <v/>
      </c>
      <c r="G2" t="str">
        <f>IF(欠席連絡票!J12="","",欠席連絡票!J12)</f>
        <v/>
      </c>
      <c r="H2" t="str">
        <f>IF(欠席連絡票!L12="","",欠席連絡票!L12)</f>
        <v/>
      </c>
      <c r="I2" t="str">
        <f>IF(欠席連絡票!D10="","",欠席連絡票!D9)</f>
        <v/>
      </c>
      <c r="J2" t="str">
        <f>IF(欠席連絡票!E10="","",欠席連絡票!E9)</f>
        <v/>
      </c>
      <c r="K2" t="str">
        <f>IF(欠席連絡票!F10="","",欠席連絡票!F9)</f>
        <v/>
      </c>
      <c r="L2" t="str">
        <f>IF(欠席連絡票!G10="","",欠席連絡票!G9)</f>
        <v/>
      </c>
      <c r="M2" t="str">
        <f>IF(欠席連絡票!H10="","",欠席連絡票!H9)</f>
        <v/>
      </c>
      <c r="N2" t="str">
        <f>IF(欠席連絡票!I10="","",欠席連絡票!I9)</f>
        <v/>
      </c>
      <c r="O2" t="str">
        <f>IF(欠席連絡票!J10="","",欠席連絡票!J9)</f>
        <v/>
      </c>
      <c r="P2" t="str">
        <f>IF(欠席連絡票!K10="","",欠席連絡票!K9)</f>
        <v/>
      </c>
      <c r="Q2" t="str">
        <f>IF(欠席連絡票!L10="","",欠席連絡票!L9)</f>
        <v/>
      </c>
      <c r="R2" t="str">
        <f>IF(欠席連絡票!M10="","",欠席連絡票!M9)</f>
        <v/>
      </c>
      <c r="S2" t="str">
        <f>IF(欠席連絡票!N10="","",欠席連絡票!N9)</f>
        <v/>
      </c>
      <c r="T2">
        <f>IF(欠席連絡票!O10="","",欠席連絡票!O10)</f>
        <v>0</v>
      </c>
      <c r="U2" t="str">
        <f>IF(欠席連絡票!B16="","",欠席連絡票!B16)</f>
        <v/>
      </c>
      <c r="V2" t="str">
        <f>IF(欠席連絡票!E16="","",欠席連絡票!E16)</f>
        <v/>
      </c>
      <c r="W2" t="str">
        <f>IF(欠席連絡票!B17="","",欠席連絡票!B17)</f>
        <v/>
      </c>
    </row>
  </sheetData>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6</vt:i4>
      </vt:variant>
    </vt:vector>
  </HeadingPairs>
  <TitlesOfParts>
    <vt:vector size="6" baseType="lpstr">
      <vt:lpstr>参加票</vt:lpstr>
      <vt:lpstr>入力例</vt:lpstr>
      <vt:lpstr>欠席連絡票</vt:lpstr>
      <vt:lpstr>理科研学校番号</vt:lpstr>
      <vt:lpstr>集計表（出席）</vt:lpstr>
      <vt:lpstr>集計表（欠席）</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2024-04-23T08:36:27Z</dcterms:modified>
</cp:coreProperties>
</file>