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135" windowWidth="19395" windowHeight="7590"/>
  </bookViews>
  <sheets>
    <sheet name="申込み用紙" sheetId="1" r:id="rId1"/>
    <sheet name="記入例" sheetId="4" r:id="rId2"/>
    <sheet name="基本リスト" sheetId="2" state="hidden" r:id="rId3"/>
    <sheet name="参加者リスト" sheetId="3" state="hidden" r:id="rId4"/>
  </sheets>
  <definedNames>
    <definedName name="_xlnm.Print_Area" localSheetId="1">記入例!$A$1:$R$44</definedName>
    <definedName name="_xlnm.Print_Area" localSheetId="0">申込み用紙!$A$1:$R$44</definedName>
    <definedName name="発表区分" localSheetId="1">#REF!</definedName>
    <definedName name="発表区分">#REF!</definedName>
  </definedNames>
  <calcPr calcId="145621"/>
</workbook>
</file>

<file path=xl/calcChain.xml><?xml version="1.0" encoding="utf-8"?>
<calcChain xmlns="http://schemas.openxmlformats.org/spreadsheetml/2006/main">
  <c r="L39" i="1" l="1"/>
  <c r="J43" i="4" l="1"/>
  <c r="L41" i="4"/>
  <c r="J40" i="4"/>
  <c r="J42" i="4" s="1"/>
  <c r="J39" i="4"/>
  <c r="J2" i="3"/>
  <c r="K2" i="3"/>
  <c r="L2" i="3"/>
  <c r="B3" i="3"/>
  <c r="C3" i="3"/>
  <c r="F3" i="3"/>
  <c r="I3" i="3"/>
  <c r="J3" i="3"/>
  <c r="K3" i="3"/>
  <c r="L3" i="3"/>
  <c r="B4" i="3"/>
  <c r="C4" i="3"/>
  <c r="E4" i="3"/>
  <c r="F4" i="3"/>
  <c r="I4" i="3"/>
  <c r="J4" i="3"/>
  <c r="K4" i="3"/>
  <c r="L4" i="3"/>
  <c r="I5" i="3"/>
  <c r="E6" i="3"/>
  <c r="I6" i="3"/>
  <c r="I7" i="3"/>
  <c r="B8" i="3"/>
  <c r="C8" i="3"/>
  <c r="E8" i="3"/>
  <c r="F8" i="3"/>
  <c r="I8" i="3"/>
  <c r="B9" i="3"/>
  <c r="C9" i="3"/>
  <c r="E9" i="3"/>
  <c r="F9" i="3"/>
  <c r="I9" i="3"/>
  <c r="B10" i="3"/>
  <c r="C10" i="3"/>
  <c r="E10" i="3"/>
  <c r="F10" i="3"/>
  <c r="I10" i="3"/>
  <c r="L10" i="3"/>
  <c r="B11" i="3"/>
  <c r="C11" i="3"/>
  <c r="E11" i="3"/>
  <c r="F11" i="3"/>
  <c r="I11" i="3"/>
  <c r="J11" i="3"/>
  <c r="K11" i="3"/>
  <c r="L11" i="3"/>
  <c r="B12" i="3"/>
  <c r="C12" i="3"/>
  <c r="E12" i="3"/>
  <c r="F12" i="3"/>
  <c r="I12" i="3"/>
  <c r="J12" i="3"/>
  <c r="K12" i="3"/>
  <c r="L12" i="3"/>
  <c r="B13" i="3"/>
  <c r="C13" i="3"/>
  <c r="E13" i="3"/>
  <c r="F13" i="3"/>
  <c r="H13" i="3"/>
  <c r="I13" i="3"/>
  <c r="J13" i="3"/>
  <c r="K13" i="3"/>
  <c r="L13" i="3"/>
  <c r="B14" i="3"/>
  <c r="C14" i="3"/>
  <c r="E14" i="3"/>
  <c r="F14" i="3"/>
  <c r="I14" i="3"/>
  <c r="J14" i="3"/>
  <c r="K14" i="3"/>
  <c r="L14" i="3"/>
  <c r="B15" i="3"/>
  <c r="C15" i="3"/>
  <c r="E15" i="3"/>
  <c r="F15" i="3"/>
  <c r="I15" i="3"/>
  <c r="J15" i="3"/>
  <c r="K15" i="3"/>
  <c r="L15" i="3"/>
  <c r="B16" i="3"/>
  <c r="C16" i="3"/>
  <c r="E16" i="3"/>
  <c r="F16" i="3"/>
  <c r="I16" i="3"/>
  <c r="J16" i="3"/>
  <c r="K16" i="3"/>
  <c r="L16" i="3"/>
  <c r="B17" i="3"/>
  <c r="C17" i="3"/>
  <c r="E17" i="3"/>
  <c r="F17" i="3"/>
  <c r="I17" i="3"/>
  <c r="J17" i="3"/>
  <c r="K17" i="3"/>
  <c r="L17" i="3"/>
  <c r="B18" i="3"/>
  <c r="C18" i="3"/>
  <c r="E18" i="3"/>
  <c r="F18" i="3"/>
  <c r="I18" i="3"/>
  <c r="J18" i="3"/>
  <c r="K18" i="3"/>
  <c r="L18" i="3"/>
  <c r="B19" i="3"/>
  <c r="C19" i="3"/>
  <c r="E19" i="3"/>
  <c r="F19" i="3"/>
  <c r="I19" i="3"/>
  <c r="J19" i="3"/>
  <c r="K19" i="3"/>
  <c r="L19" i="3"/>
  <c r="B20" i="3"/>
  <c r="C20" i="3"/>
  <c r="E20" i="3"/>
  <c r="F20" i="3"/>
  <c r="I20" i="3"/>
  <c r="J20" i="3"/>
  <c r="K20" i="3"/>
  <c r="L20" i="3"/>
  <c r="B21" i="3"/>
  <c r="C21" i="3"/>
  <c r="E21" i="3"/>
  <c r="F21" i="3"/>
  <c r="H21" i="3"/>
  <c r="I21" i="3"/>
  <c r="J21" i="3"/>
  <c r="K21" i="3"/>
  <c r="L21" i="3"/>
  <c r="B22" i="3"/>
  <c r="C22" i="3"/>
  <c r="E22" i="3"/>
  <c r="F22" i="3"/>
  <c r="I22" i="3"/>
  <c r="J22" i="3"/>
  <c r="K22" i="3"/>
  <c r="L22" i="3"/>
  <c r="B23" i="3"/>
  <c r="C23" i="3"/>
  <c r="E23" i="3"/>
  <c r="F23" i="3"/>
  <c r="I23" i="3"/>
  <c r="J23" i="3"/>
  <c r="K23" i="3"/>
  <c r="L23" i="3"/>
  <c r="B24" i="3"/>
  <c r="C24" i="3"/>
  <c r="E24" i="3"/>
  <c r="F24" i="3"/>
  <c r="I24" i="3"/>
  <c r="J24" i="3"/>
  <c r="K24" i="3"/>
  <c r="L24" i="3"/>
  <c r="B25" i="3"/>
  <c r="C25" i="3"/>
  <c r="E25" i="3"/>
  <c r="F25" i="3"/>
  <c r="I25" i="3"/>
  <c r="J25" i="3"/>
  <c r="K25" i="3"/>
  <c r="L25" i="3"/>
  <c r="B26" i="3"/>
  <c r="C26" i="3"/>
  <c r="E26" i="3"/>
  <c r="F26" i="3"/>
  <c r="I26" i="3"/>
  <c r="J26" i="3"/>
  <c r="K26" i="3"/>
  <c r="L26" i="3"/>
  <c r="B27" i="3"/>
  <c r="C27" i="3"/>
  <c r="E27" i="3"/>
  <c r="F27" i="3"/>
  <c r="I27" i="3"/>
  <c r="J27" i="3"/>
  <c r="K27" i="3"/>
  <c r="L27" i="3"/>
  <c r="B28" i="3"/>
  <c r="C28" i="3"/>
  <c r="E28" i="3"/>
  <c r="F28" i="3"/>
  <c r="I28" i="3"/>
  <c r="J28" i="3"/>
  <c r="K28" i="3"/>
  <c r="L28" i="3"/>
  <c r="B29" i="3"/>
  <c r="C29" i="3"/>
  <c r="E29" i="3"/>
  <c r="F29" i="3"/>
  <c r="H29" i="3"/>
  <c r="I29" i="3"/>
  <c r="J29" i="3"/>
  <c r="K29" i="3"/>
  <c r="L29" i="3"/>
  <c r="B30" i="3"/>
  <c r="C30" i="3"/>
  <c r="E30" i="3"/>
  <c r="F30" i="3"/>
  <c r="I30" i="3"/>
  <c r="J30" i="3"/>
  <c r="K30" i="3"/>
  <c r="L30" i="3"/>
  <c r="B31" i="3"/>
  <c r="C31" i="3"/>
  <c r="E31" i="3"/>
  <c r="F31" i="3"/>
  <c r="I31" i="3"/>
  <c r="J31" i="3"/>
  <c r="K31" i="3"/>
  <c r="L31" i="3"/>
  <c r="B32" i="3"/>
  <c r="C32" i="3"/>
  <c r="E32" i="3"/>
  <c r="F32" i="3"/>
  <c r="I32" i="3"/>
  <c r="J32" i="3"/>
  <c r="K32" i="3"/>
  <c r="L32" i="3"/>
  <c r="B33" i="3"/>
  <c r="C33" i="3"/>
  <c r="E33" i="3"/>
  <c r="F33" i="3"/>
  <c r="I33" i="3"/>
  <c r="J33" i="3"/>
  <c r="K33" i="3"/>
  <c r="L33" i="3"/>
  <c r="B34" i="3"/>
  <c r="C34" i="3"/>
  <c r="E34" i="3"/>
  <c r="F34" i="3"/>
  <c r="I34" i="3"/>
  <c r="J34" i="3"/>
  <c r="K34" i="3"/>
  <c r="L34" i="3"/>
  <c r="H102" i="1"/>
  <c r="H3" i="3" s="1"/>
  <c r="H103" i="1"/>
  <c r="H4" i="3" s="1"/>
  <c r="H104" i="1"/>
  <c r="H5" i="3" s="1"/>
  <c r="H105" i="1"/>
  <c r="H6" i="3" s="1"/>
  <c r="H106" i="1"/>
  <c r="H7" i="3" s="1"/>
  <c r="H107" i="1"/>
  <c r="H8" i="3" s="1"/>
  <c r="H108" i="1"/>
  <c r="H9" i="3" s="1"/>
  <c r="H109" i="1"/>
  <c r="H10" i="3" s="1"/>
  <c r="H110" i="1"/>
  <c r="H11" i="3" s="1"/>
  <c r="H111" i="1"/>
  <c r="H12" i="3" s="1"/>
  <c r="H112" i="1"/>
  <c r="H113" i="1"/>
  <c r="H14" i="3" s="1"/>
  <c r="H114" i="1"/>
  <c r="H15" i="3" s="1"/>
  <c r="H115" i="1"/>
  <c r="H16" i="3" s="1"/>
  <c r="H116" i="1"/>
  <c r="H17" i="3" s="1"/>
  <c r="H117" i="1"/>
  <c r="H18" i="3" s="1"/>
  <c r="H118" i="1"/>
  <c r="H19" i="3" s="1"/>
  <c r="H119" i="1"/>
  <c r="H20" i="3" s="1"/>
  <c r="H120" i="1"/>
  <c r="H121" i="1"/>
  <c r="H22" i="3" s="1"/>
  <c r="H122" i="1"/>
  <c r="H23" i="3" s="1"/>
  <c r="H123" i="1"/>
  <c r="H24" i="3" s="1"/>
  <c r="H124" i="1"/>
  <c r="H25" i="3" s="1"/>
  <c r="H125" i="1"/>
  <c r="H26" i="3" s="1"/>
  <c r="H126" i="1"/>
  <c r="H27" i="3" s="1"/>
  <c r="H127" i="1"/>
  <c r="H28" i="3" s="1"/>
  <c r="H128" i="1"/>
  <c r="H129" i="1"/>
  <c r="H30" i="3" s="1"/>
  <c r="H130" i="1"/>
  <c r="H31" i="3" s="1"/>
  <c r="H131" i="1"/>
  <c r="H32" i="3" s="1"/>
  <c r="H132" i="1"/>
  <c r="H33" i="3" s="1"/>
  <c r="H133" i="1"/>
  <c r="H34" i="3" s="1"/>
  <c r="H101" i="1"/>
  <c r="H2" i="3" s="1"/>
  <c r="S2" i="2"/>
  <c r="AD2" i="1"/>
  <c r="D2" i="2" s="1"/>
  <c r="AS2" i="1"/>
  <c r="AV2" i="1"/>
  <c r="V2" i="2" s="1"/>
  <c r="AU2" i="1"/>
  <c r="U2" i="2" s="1"/>
  <c r="J4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41" i="1"/>
  <c r="J40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05" i="1"/>
  <c r="F6" i="3" s="1"/>
  <c r="F106" i="1"/>
  <c r="F7" i="3" s="1"/>
  <c r="F107" i="1"/>
  <c r="F108" i="1"/>
  <c r="F109" i="1"/>
  <c r="F104" i="1"/>
  <c r="F5" i="3" s="1"/>
  <c r="F103" i="1"/>
  <c r="F102" i="1"/>
  <c r="F101" i="1"/>
  <c r="F2" i="3" s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39" i="1"/>
  <c r="AT2" i="1" s="1"/>
  <c r="T2" i="2" s="1"/>
  <c r="G118" i="1"/>
  <c r="G19" i="3" s="1"/>
  <c r="J118" i="1"/>
  <c r="G119" i="1"/>
  <c r="G20" i="3" s="1"/>
  <c r="J119" i="1"/>
  <c r="E133" i="1"/>
  <c r="C133" i="1"/>
  <c r="B133" i="1"/>
  <c r="D133" i="1" s="1"/>
  <c r="D34" i="3" s="1"/>
  <c r="E132" i="1"/>
  <c r="C132" i="1"/>
  <c r="B132" i="1"/>
  <c r="E131" i="1"/>
  <c r="C131" i="1"/>
  <c r="B131" i="1"/>
  <c r="D131" i="1" s="1"/>
  <c r="D32" i="3" s="1"/>
  <c r="E130" i="1"/>
  <c r="C130" i="1"/>
  <c r="B130" i="1"/>
  <c r="E129" i="1"/>
  <c r="C129" i="1"/>
  <c r="B129" i="1"/>
  <c r="D129" i="1" s="1"/>
  <c r="D30" i="3" s="1"/>
  <c r="E128" i="1"/>
  <c r="C128" i="1"/>
  <c r="B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L128" i="1"/>
  <c r="K128" i="1"/>
  <c r="J128" i="1"/>
  <c r="E127" i="1"/>
  <c r="C127" i="1"/>
  <c r="B127" i="1"/>
  <c r="D127" i="1" s="1"/>
  <c r="D28" i="3" s="1"/>
  <c r="E126" i="1"/>
  <c r="C126" i="1"/>
  <c r="B126" i="1"/>
  <c r="E125" i="1"/>
  <c r="C125" i="1"/>
  <c r="B125" i="1"/>
  <c r="D125" i="1" s="1"/>
  <c r="D26" i="3" s="1"/>
  <c r="E124" i="1"/>
  <c r="C124" i="1"/>
  <c r="B124" i="1"/>
  <c r="E123" i="1"/>
  <c r="C123" i="1"/>
  <c r="B123" i="1"/>
  <c r="D123" i="1" s="1"/>
  <c r="D24" i="3" s="1"/>
  <c r="E122" i="1"/>
  <c r="C122" i="1"/>
  <c r="B122" i="1"/>
  <c r="J123" i="1"/>
  <c r="J124" i="1"/>
  <c r="J125" i="1"/>
  <c r="J126" i="1"/>
  <c r="J127" i="1"/>
  <c r="J122" i="1"/>
  <c r="K123" i="1"/>
  <c r="L123" i="1"/>
  <c r="K124" i="1"/>
  <c r="L124" i="1"/>
  <c r="K125" i="1"/>
  <c r="L125" i="1"/>
  <c r="K126" i="1"/>
  <c r="L126" i="1"/>
  <c r="K127" i="1"/>
  <c r="L127" i="1"/>
  <c r="L122" i="1"/>
  <c r="K122" i="1"/>
  <c r="E121" i="1"/>
  <c r="C121" i="1"/>
  <c r="B121" i="1"/>
  <c r="D121" i="1" s="1"/>
  <c r="D22" i="3" s="1"/>
  <c r="E120" i="1"/>
  <c r="C120" i="1"/>
  <c r="B120" i="1"/>
  <c r="E119" i="1"/>
  <c r="C119" i="1"/>
  <c r="B119" i="1"/>
  <c r="D119" i="1" s="1"/>
  <c r="D20" i="3" s="1"/>
  <c r="E118" i="1"/>
  <c r="C118" i="1"/>
  <c r="B118" i="1"/>
  <c r="E117" i="1"/>
  <c r="C117" i="1"/>
  <c r="B117" i="1"/>
  <c r="D117" i="1" s="1"/>
  <c r="D18" i="3" s="1"/>
  <c r="E116" i="1"/>
  <c r="C116" i="1"/>
  <c r="B116" i="1"/>
  <c r="J117" i="1"/>
  <c r="K117" i="1"/>
  <c r="L117" i="1"/>
  <c r="K118" i="1"/>
  <c r="L118" i="1"/>
  <c r="K119" i="1"/>
  <c r="L119" i="1"/>
  <c r="J120" i="1"/>
  <c r="K120" i="1"/>
  <c r="L120" i="1"/>
  <c r="J121" i="1"/>
  <c r="K121" i="1"/>
  <c r="L121" i="1"/>
  <c r="L116" i="1"/>
  <c r="K116" i="1"/>
  <c r="J116" i="1"/>
  <c r="E115" i="1"/>
  <c r="C115" i="1"/>
  <c r="B115" i="1"/>
  <c r="D115" i="1" s="1"/>
  <c r="D16" i="3" s="1"/>
  <c r="E114" i="1"/>
  <c r="C114" i="1"/>
  <c r="B114" i="1"/>
  <c r="E113" i="1"/>
  <c r="C113" i="1"/>
  <c r="B113" i="1"/>
  <c r="D113" i="1" s="1"/>
  <c r="D14" i="3" s="1"/>
  <c r="E112" i="1"/>
  <c r="C112" i="1"/>
  <c r="B112" i="1"/>
  <c r="E111" i="1"/>
  <c r="C111" i="1"/>
  <c r="B111" i="1"/>
  <c r="D111" i="1" s="1"/>
  <c r="D12" i="3" s="1"/>
  <c r="E110" i="1"/>
  <c r="C110" i="1"/>
  <c r="B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L110" i="1"/>
  <c r="K110" i="1"/>
  <c r="J110" i="1"/>
  <c r="J105" i="1"/>
  <c r="J6" i="3" s="1"/>
  <c r="K105" i="1"/>
  <c r="K6" i="3" s="1"/>
  <c r="L105" i="1"/>
  <c r="L6" i="3" s="1"/>
  <c r="J106" i="1"/>
  <c r="J7" i="3" s="1"/>
  <c r="K106" i="1"/>
  <c r="K7" i="3" s="1"/>
  <c r="L106" i="1"/>
  <c r="L7" i="3" s="1"/>
  <c r="J107" i="1"/>
  <c r="J8" i="3" s="1"/>
  <c r="K107" i="1"/>
  <c r="K8" i="3" s="1"/>
  <c r="L107" i="1"/>
  <c r="L8" i="3" s="1"/>
  <c r="J108" i="1"/>
  <c r="J9" i="3" s="1"/>
  <c r="K108" i="1"/>
  <c r="K9" i="3" s="1"/>
  <c r="L108" i="1"/>
  <c r="L9" i="3" s="1"/>
  <c r="J109" i="1"/>
  <c r="J10" i="3" s="1"/>
  <c r="K109" i="1"/>
  <c r="K10" i="3" s="1"/>
  <c r="L109" i="1"/>
  <c r="L104" i="1"/>
  <c r="L5" i="3" s="1"/>
  <c r="K104" i="1"/>
  <c r="K5" i="3" s="1"/>
  <c r="J104" i="1"/>
  <c r="J5" i="3" s="1"/>
  <c r="G129" i="1"/>
  <c r="G30" i="3" s="1"/>
  <c r="G130" i="1"/>
  <c r="G31" i="3" s="1"/>
  <c r="G131" i="1"/>
  <c r="G32" i="3" s="1"/>
  <c r="G132" i="1"/>
  <c r="G33" i="3" s="1"/>
  <c r="G133" i="1"/>
  <c r="G34" i="3" s="1"/>
  <c r="E109" i="1"/>
  <c r="C109" i="1"/>
  <c r="B109" i="1"/>
  <c r="D109" i="1" s="1"/>
  <c r="D10" i="3" s="1"/>
  <c r="E108" i="1"/>
  <c r="C108" i="1"/>
  <c r="B108" i="1"/>
  <c r="E107" i="1"/>
  <c r="C107" i="1"/>
  <c r="B107" i="1"/>
  <c r="D107" i="1" s="1"/>
  <c r="D8" i="3" s="1"/>
  <c r="E106" i="1"/>
  <c r="E7" i="3" s="1"/>
  <c r="C106" i="1"/>
  <c r="C7" i="3" s="1"/>
  <c r="B106" i="1"/>
  <c r="B7" i="3" s="1"/>
  <c r="E105" i="1"/>
  <c r="C105" i="1"/>
  <c r="C6" i="3" s="1"/>
  <c r="B105" i="1"/>
  <c r="B6" i="3" s="1"/>
  <c r="E104" i="1"/>
  <c r="E5" i="3" s="1"/>
  <c r="C104" i="1"/>
  <c r="C5" i="3" s="1"/>
  <c r="B104" i="1"/>
  <c r="B5" i="3" s="1"/>
  <c r="G104" i="1"/>
  <c r="G5" i="3" s="1"/>
  <c r="G105" i="1"/>
  <c r="G6" i="3" s="1"/>
  <c r="G106" i="1"/>
  <c r="G7" i="3" s="1"/>
  <c r="G107" i="1"/>
  <c r="G8" i="3" s="1"/>
  <c r="G108" i="1"/>
  <c r="G9" i="3" s="1"/>
  <c r="G109" i="1"/>
  <c r="G10" i="3" s="1"/>
  <c r="G110" i="1"/>
  <c r="G11" i="3" s="1"/>
  <c r="G111" i="1"/>
  <c r="G12" i="3" s="1"/>
  <c r="G112" i="1"/>
  <c r="G13" i="3" s="1"/>
  <c r="G113" i="1"/>
  <c r="G14" i="3" s="1"/>
  <c r="G114" i="1"/>
  <c r="G15" i="3" s="1"/>
  <c r="G115" i="1"/>
  <c r="G16" i="3" s="1"/>
  <c r="G116" i="1"/>
  <c r="G17" i="3" s="1"/>
  <c r="G117" i="1"/>
  <c r="G18" i="3" s="1"/>
  <c r="G120" i="1"/>
  <c r="G21" i="3" s="1"/>
  <c r="G121" i="1"/>
  <c r="G22" i="3" s="1"/>
  <c r="G122" i="1"/>
  <c r="G23" i="3" s="1"/>
  <c r="G123" i="1"/>
  <c r="G24" i="3" s="1"/>
  <c r="G124" i="1"/>
  <c r="G25" i="3" s="1"/>
  <c r="G125" i="1"/>
  <c r="G26" i="3" s="1"/>
  <c r="G126" i="1"/>
  <c r="G27" i="3" s="1"/>
  <c r="G127" i="1"/>
  <c r="G28" i="3" s="1"/>
  <c r="G128" i="1"/>
  <c r="G29" i="3" s="1"/>
  <c r="G102" i="1"/>
  <c r="G3" i="3" s="1"/>
  <c r="G103" i="1"/>
  <c r="G4" i="3" s="1"/>
  <c r="I103" i="1"/>
  <c r="E103" i="1"/>
  <c r="C103" i="1"/>
  <c r="B103" i="1"/>
  <c r="I102" i="1"/>
  <c r="E102" i="1"/>
  <c r="E3" i="3" s="1"/>
  <c r="C102" i="1"/>
  <c r="B102" i="1"/>
  <c r="G101" i="1"/>
  <c r="G2" i="3" s="1"/>
  <c r="I101" i="1"/>
  <c r="I2" i="3" s="1"/>
  <c r="E101" i="1"/>
  <c r="E2" i="3" s="1"/>
  <c r="C101" i="1"/>
  <c r="C2" i="3" s="1"/>
  <c r="B101" i="1"/>
  <c r="B2" i="3" s="1"/>
  <c r="L42" i="4" l="1"/>
  <c r="L39" i="4"/>
  <c r="L43" i="4"/>
  <c r="D106" i="1"/>
  <c r="D7" i="3" s="1"/>
  <c r="D110" i="1"/>
  <c r="D11" i="3" s="1"/>
  <c r="D114" i="1"/>
  <c r="D15" i="3" s="1"/>
  <c r="D118" i="1"/>
  <c r="D19" i="3" s="1"/>
  <c r="D124" i="1"/>
  <c r="D25" i="3" s="1"/>
  <c r="D130" i="1"/>
  <c r="D31" i="3" s="1"/>
  <c r="D116" i="1"/>
  <c r="D17" i="3" s="1"/>
  <c r="D108" i="1"/>
  <c r="D9" i="3" s="1"/>
  <c r="D112" i="1"/>
  <c r="D13" i="3" s="1"/>
  <c r="D120" i="1"/>
  <c r="D21" i="3" s="1"/>
  <c r="D122" i="1"/>
  <c r="D23" i="3" s="1"/>
  <c r="D126" i="1"/>
  <c r="D27" i="3" s="1"/>
  <c r="D132" i="1"/>
  <c r="D33" i="3" s="1"/>
  <c r="J42" i="1"/>
  <c r="AQ2" i="1" s="1"/>
  <c r="Q2" i="2" s="1"/>
  <c r="AO2" i="1"/>
  <c r="O2" i="2" s="1"/>
  <c r="D102" i="1"/>
  <c r="D3" i="3" s="1"/>
  <c r="D103" i="1"/>
  <c r="D4" i="3" s="1"/>
  <c r="L42" i="1"/>
  <c r="AR2" i="1"/>
  <c r="R2" i="2" s="1"/>
  <c r="L43" i="1"/>
  <c r="AN2" i="1"/>
  <c r="N2" i="2" s="1"/>
  <c r="D101" i="1"/>
  <c r="D2" i="3" s="1"/>
  <c r="AH2" i="1"/>
  <c r="H2" i="2" s="1"/>
  <c r="D105" i="1"/>
  <c r="D6" i="3" s="1"/>
  <c r="D104" i="1"/>
  <c r="D5" i="3" s="1"/>
  <c r="D128" i="1"/>
  <c r="D29" i="3" s="1"/>
</calcChain>
</file>

<file path=xl/comments1.xml><?xml version="1.0" encoding="utf-8"?>
<comments xmlns="http://schemas.openxmlformats.org/spreadsheetml/2006/main">
  <authors>
    <author>m-chiba-j</author>
    <author>ah-kubota</author>
  </authors>
  <commentList>
    <comment ref="G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>
  <authors>
    <author>m-chiba-j</author>
    <author>ah-kubota</author>
  </authors>
  <commentList>
    <comment ref="G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<sst xmlns="http://schemas.openxmlformats.org/spreadsheetml/2006/main" count="265" uniqueCount="135">
  <si>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</si>
  <si>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</si>
  <si>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</si>
  <si>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</si>
  <si>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</si>
  <si>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</si>
  <si>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</si>
  <si>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</si>
  <si>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</si>
  <si>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</si>
  <si>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</si>
  <si>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</si>
  <si>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</si>
  <si>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</si>
  <si>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</si>
  <si>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</si>
  <si>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</si>
  <si>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</si>
  <si>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</si>
  <si>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</si>
  <si>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</si>
  <si>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</si>
  <si>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</si>
  <si>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</si>
  <si>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</si>
  <si>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</si>
  <si>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</si>
  <si>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</si>
  <si>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</si>
  <si>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</si>
  <si>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</si>
  <si>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</si>
  <si>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</si>
  <si>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</si>
  <si>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</si>
  <si>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</si>
  <si>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</si>
  <si>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</si>
  <si>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</si>
  <si>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</si>
  <si>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</si>
  <si>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</si>
  <si>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</si>
  <si>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</si>
  <si>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</si>
  <si>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</si>
  <si>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</si>
  <si>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</si>
  <si>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</si>
  <si>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</si>
  <si>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</si>
  <si>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</si>
  <si>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</si>
  <si>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</si>
  <si>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</si>
  <si>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</si>
  <si>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</si>
  <si>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</si>
  <si>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</si>
  <si>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</si>
  <si>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</si>
  <si>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</si>
  <si>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</si>
  <si>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</si>
  <si>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</si>
  <si>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</si>
  <si>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</si>
  <si>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</si>
  <si>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</si>
  <si>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</si>
  <si>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</si>
  <si>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</si>
  <si>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</si>
  <si>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</si>
  <si>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</si>
  <si>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</si>
  <si>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</si>
  <si>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</si>
  <si>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貴</t>
    <rPh sb="0" eb="1">
      <t>タカシ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</si>
  <si>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</si>
  <si>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</si>
  <si>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千葉</t>
    <rPh sb="0" eb="2">
      <t>チバ</t>
    </rPh>
    <phoneticPr fontId="1"/>
  </si>
  <si>
    <t>美智雄</t>
    <rPh sb="0" eb="3">
      <t>ミチオ</t>
    </rPh>
    <phoneticPr fontId="1"/>
  </si>
  <si>
    <t>発表1題につき2冊配布される冊数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サッスウ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</si>
  <si>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</si>
  <si>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</si>
  <si>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</si>
  <si>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</si>
  <si>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</si>
  <si>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</si>
  <si>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</si>
  <si>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</si>
  <si>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</si>
  <si>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</si>
  <si>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</si>
  <si>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</si>
  <si>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</si>
  <si>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</si>
  <si>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</si>
  <si>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</si>
  <si>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</si>
  <si>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</si>
  <si>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</si>
  <si>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</si>
  <si>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宮城県仙台第三高等学校</t>
    <rPh sb="0" eb="11">
      <t>サンコウ</t>
    </rPh>
    <phoneticPr fontId="1"/>
  </si>
  <si>
    <t>022-251-1246</t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</si>
  <si>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</si>
  <si>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022-251-1247</t>
    <phoneticPr fontId="1"/>
  </si>
  <si>
    <t>m.chiba@sensan.myswan.ne.jp</t>
    <phoneticPr fontId="1"/>
  </si>
  <si>
    <t>教諭</t>
    <rPh sb="0" eb="2">
      <t>キョウユ</t>
    </rPh>
    <phoneticPr fontId="1"/>
  </si>
  <si>
    <t>田中</t>
    <rPh sb="0" eb="2">
      <t>タナカ</t>
    </rPh>
    <phoneticPr fontId="1"/>
  </si>
  <si>
    <t>恵太</t>
    <rPh sb="0" eb="2">
      <t>ケイタ</t>
    </rPh>
    <phoneticPr fontId="1"/>
  </si>
  <si>
    <t>中野</t>
    <rPh sb="0" eb="2">
      <t>ナカノ</t>
    </rPh>
    <phoneticPr fontId="1"/>
  </si>
  <si>
    <t>剛</t>
    <rPh sb="0" eb="1">
      <t>ツヨシ</t>
    </rPh>
    <phoneticPr fontId="1"/>
  </si>
  <si>
    <t>tanaka@sensan.myswan.ne.jp</t>
    <phoneticPr fontId="1"/>
  </si>
  <si>
    <t>nakano@sensan.myswan.ne.jp</t>
    <phoneticPr fontId="1"/>
  </si>
  <si>
    <t>ソメイヨシノの葯培養</t>
    <rPh sb="7" eb="8">
      <t>ヤク</t>
    </rPh>
    <rPh sb="8" eb="10">
      <t>バイヨウ</t>
    </rPh>
    <phoneticPr fontId="1"/>
  </si>
  <si>
    <t>佐藤</t>
    <rPh sb="0" eb="2">
      <t>サトウ</t>
    </rPh>
    <phoneticPr fontId="1"/>
  </si>
  <si>
    <t>木村</t>
    <rPh sb="0" eb="2">
      <t>キムラ</t>
    </rPh>
    <phoneticPr fontId="1"/>
  </si>
  <si>
    <t>大助</t>
    <rPh sb="0" eb="2">
      <t>ダイスケ</t>
    </rPh>
    <phoneticPr fontId="1"/>
  </si>
  <si>
    <t>海産微細藻類により濃縮された微量金属の分析</t>
    <rPh sb="9" eb="11">
      <t>ノウシュク</t>
    </rPh>
    <rPh sb="19" eb="21">
      <t>ブンセキ</t>
    </rPh>
    <phoneticPr fontId="1"/>
  </si>
  <si>
    <t>小林</t>
    <rPh sb="0" eb="2">
      <t>コバヤシ</t>
    </rPh>
    <phoneticPr fontId="1"/>
  </si>
  <si>
    <t>佐々木</t>
    <rPh sb="0" eb="3">
      <t>ササキ</t>
    </rPh>
    <phoneticPr fontId="1"/>
  </si>
  <si>
    <t>阿部</t>
    <rPh sb="0" eb="2">
      <t>アベ</t>
    </rPh>
    <phoneticPr fontId="1"/>
  </si>
  <si>
    <t>及川</t>
    <rPh sb="0" eb="2">
      <t>オイカワ</t>
    </rPh>
    <phoneticPr fontId="1"/>
  </si>
  <si>
    <t>小松</t>
    <rPh sb="0" eb="2">
      <t>コマツ</t>
    </rPh>
    <phoneticPr fontId="1"/>
  </si>
  <si>
    <t>和田</t>
    <rPh sb="0" eb="2">
      <t>ワダ</t>
    </rPh>
    <phoneticPr fontId="1"/>
  </si>
  <si>
    <t>憲一</t>
    <rPh sb="0" eb="2">
      <t>ケンイチ</t>
    </rPh>
    <phoneticPr fontId="1"/>
  </si>
  <si>
    <t>悠</t>
    <rPh sb="0" eb="1">
      <t>ハルカ</t>
    </rPh>
    <phoneticPr fontId="1"/>
  </si>
  <si>
    <t>大樹</t>
    <rPh sb="0" eb="2">
      <t>タイキ</t>
    </rPh>
    <phoneticPr fontId="1"/>
  </si>
  <si>
    <t>香</t>
    <rPh sb="0" eb="1">
      <t>カオリ</t>
    </rPh>
    <phoneticPr fontId="1"/>
  </si>
  <si>
    <t>浩</t>
    <rPh sb="0" eb="1">
      <t>ヒロシ</t>
    </rPh>
    <phoneticPr fontId="1"/>
  </si>
  <si>
    <t>圭</t>
    <rPh sb="0" eb="1">
      <t>ケイ</t>
    </rPh>
    <phoneticPr fontId="1"/>
  </si>
  <si>
    <t>1年　早川悟（不参加）</t>
    <rPh sb="1" eb="2">
      <t>ネン</t>
    </rPh>
    <rPh sb="3" eb="5">
      <t>ハヤカワ</t>
    </rPh>
    <rPh sb="5" eb="6">
      <t>サトル</t>
    </rPh>
    <rPh sb="7" eb="10">
      <t>フサンカ</t>
    </rPh>
    <phoneticPr fontId="1"/>
  </si>
  <si>
    <t xml:space="preserve">H３０ 第71回宮城県高等学校生徒理科研究発表会　参加申込用紙　[様式1] </t>
    <rPh sb="4" eb="5">
      <t>ダイ</t>
    </rPh>
    <rPh sb="7" eb="8">
      <t>カイ</t>
    </rPh>
    <rPh sb="8" eb="11">
      <t>ミヤギケン</t>
    </rPh>
    <rPh sb="11" eb="15">
      <t>コウトウガッコウ</t>
    </rPh>
    <rPh sb="15" eb="17">
      <t>セイト</t>
    </rPh>
    <rPh sb="17" eb="19">
      <t>リカ</t>
    </rPh>
    <rPh sb="19" eb="21">
      <t>ケンキュウ</t>
    </rPh>
    <rPh sb="21" eb="24">
      <t>ハッピョウカイ</t>
    </rPh>
    <rPh sb="25" eb="27">
      <t>サンカ</t>
    </rPh>
    <rPh sb="27" eb="29">
      <t>モウシコミ</t>
    </rPh>
    <rPh sb="29" eb="31">
      <t>ヨウシ</t>
    </rPh>
    <rPh sb="33" eb="3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</si>
</sst>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center" vertical="center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60" xfId="0" applyFont="1" applyBorder="1">
      <alignment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FF99"/>
      <color rgb="FFFFFF99"/>
      <color rgb="FFFF99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/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/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/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/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/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/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13</xdr:row>
      <xdr:rowOff>222251</xdr:rowOff>
    </xdr:from>
    <xdr:to>
      <xdr:col>21</xdr:col>
      <xdr:colOff>762000</xdr:colOff>
      <xdr:row>16</xdr:row>
      <xdr:rowOff>243417</xdr:rowOff>
    </xdr:to>
    <xdr:sp macro="" textlink="">
      <xdr:nvSpPr>
        <xdr:cNvPr id="5" name="テキスト ボックス 4"/>
        <xdr:cNvSpPr txBox="1"/>
      </xdr:nvSpPr>
      <xdr:spPr>
        <a:xfrm>
          <a:off x="8720667" y="4243918"/>
          <a:ext cx="2677583" cy="783166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6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akano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tanak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0"/>
  <sheetViews>
    <sheetView tabSelected="1" view="pageBreakPreview" zoomScale="90" zoomScaleNormal="100" zoomScaleSheetLayoutView="90" workbookViewId="0">
      <selection sqref="A1:R1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42" t="s">
        <v>134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3"/>
      <c r="T1" s="3"/>
      <c r="V1" s="2"/>
      <c r="Z1" s="5" t="s">
        <v>95</v>
      </c>
      <c r="AA1" t="s">
        <v>61</v>
      </c>
      <c r="AB1" t="s">
        <v>63</v>
      </c>
      <c r="AC1" t="s">
        <v>65</v>
      </c>
      <c r="AD1" t="s">
        <v>98</v>
      </c>
      <c r="AE1" t="s">
        <v>69</v>
      </c>
      <c r="AF1" t="s">
        <v>66</v>
      </c>
      <c r="AG1" t="s">
        <v>67</v>
      </c>
      <c r="AH1" t="s">
        <v>68</v>
      </c>
      <c r="AI1" t="s">
        <v>70</v>
      </c>
      <c r="AJ1" t="s">
        <v>57</v>
      </c>
      <c r="AK1" t="s">
        <v>58</v>
      </c>
      <c r="AL1" t="s">
        <v>59</v>
      </c>
      <c r="AM1" t="s">
        <v>60</v>
      </c>
      <c r="AN1" t="s">
        <v>71</v>
      </c>
      <c r="AO1" t="s">
        <v>72</v>
      </c>
      <c r="AP1" t="s">
        <v>73</v>
      </c>
      <c r="AQ1" t="s">
        <v>74</v>
      </c>
      <c r="AR1" t="s">
        <v>92</v>
      </c>
      <c r="AS1" t="s">
        <v>93</v>
      </c>
      <c r="AT1" t="s">
        <v>94</v>
      </c>
      <c r="AU1" t="s">
        <v>76</v>
      </c>
      <c r="AV1" t="s">
        <v>75</v>
      </c>
      <c r="AW1" t="s">
        <v>91</v>
      </c>
    </row>
    <row r="2" spans="1:49" ht="33.75" customHeight="1" thickTop="1">
      <c r="A2" s="139" t="s">
        <v>14</v>
      </c>
      <c r="B2" s="140"/>
      <c r="C2" s="141"/>
      <c r="D2" s="84"/>
      <c r="E2" s="85"/>
      <c r="F2" s="85"/>
      <c r="G2" s="85"/>
      <c r="H2" s="85"/>
      <c r="I2" s="85"/>
      <c r="J2" s="85"/>
      <c r="K2" s="85"/>
      <c r="L2" s="83" t="s">
        <v>98</v>
      </c>
      <c r="M2" s="83"/>
      <c r="N2" s="83"/>
      <c r="O2" s="85"/>
      <c r="P2" s="85"/>
      <c r="Q2" s="85"/>
      <c r="R2" s="86"/>
      <c r="V2" s="2"/>
      <c r="Z2" s="5" t="s">
        <v>53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COUNTIF($D$9:$E$38,"物理")</f>
        <v>0</v>
      </c>
      <c r="AK2">
        <f>COUNTIF($D$9:$E$38,"化学")</f>
        <v>0</v>
      </c>
      <c r="AL2">
        <f>COUNTIF($D$9:$E$38,"生物")</f>
        <v>0</v>
      </c>
      <c r="AM2">
        <f>COUNTIF($D$9:$E$38,"地学")</f>
        <v>0</v>
      </c>
      <c r="AN2">
        <f>J39</f>
        <v>0</v>
      </c>
      <c r="AO2">
        <f>J40</f>
        <v>0</v>
      </c>
      <c r="AP2">
        <f>J41:J41</f>
        <v>0</v>
      </c>
      <c r="AQ2">
        <f>J42</f>
        <v>0</v>
      </c>
      <c r="AR2">
        <f>J39*500</f>
        <v>0</v>
      </c>
      <c r="AS2">
        <f>J41*250</f>
        <v>0</v>
      </c>
      <c r="AT2">
        <f>J39*500+J41*250</f>
        <v>0</v>
      </c>
      <c r="AU2">
        <f>F43</f>
        <v>0</v>
      </c>
      <c r="AV2">
        <f>H43</f>
        <v>0</v>
      </c>
      <c r="AW2">
        <f>J43</f>
        <v>0</v>
      </c>
    </row>
    <row r="3" spans="1:49" ht="33.75" customHeight="1">
      <c r="A3" s="164" t="s">
        <v>11</v>
      </c>
      <c r="B3" s="150"/>
      <c r="C3" s="165"/>
      <c r="D3" s="166"/>
      <c r="E3" s="151"/>
      <c r="F3" s="151"/>
      <c r="G3" s="151"/>
      <c r="H3" s="151"/>
      <c r="I3" s="151"/>
      <c r="J3" s="150" t="s">
        <v>97</v>
      </c>
      <c r="K3" s="150"/>
      <c r="L3" s="150"/>
      <c r="M3" s="151"/>
      <c r="N3" s="151"/>
      <c r="O3" s="151"/>
      <c r="P3" s="151"/>
      <c r="Q3" s="151"/>
      <c r="R3" s="152"/>
      <c r="V3" s="2"/>
      <c r="Z3" s="5" t="s">
        <v>54</v>
      </c>
    </row>
    <row r="4" spans="1:49" ht="21.75" customHeight="1">
      <c r="A4" s="169" t="s">
        <v>10</v>
      </c>
      <c r="B4" s="170"/>
      <c r="C4" s="171"/>
      <c r="D4" s="7" t="s">
        <v>17</v>
      </c>
      <c r="E4" s="175" t="s">
        <v>18</v>
      </c>
      <c r="F4" s="175"/>
      <c r="G4" s="175" t="s">
        <v>19</v>
      </c>
      <c r="H4" s="176"/>
      <c r="I4" s="7" t="s">
        <v>17</v>
      </c>
      <c r="J4" s="175" t="s">
        <v>18</v>
      </c>
      <c r="K4" s="175"/>
      <c r="L4" s="175" t="s">
        <v>19</v>
      </c>
      <c r="M4" s="176"/>
      <c r="N4" s="8" t="s">
        <v>17</v>
      </c>
      <c r="O4" s="78" t="s">
        <v>18</v>
      </c>
      <c r="P4" s="78"/>
      <c r="Q4" s="78" t="s">
        <v>19</v>
      </c>
      <c r="R4" s="79"/>
      <c r="V4" s="2"/>
      <c r="Z4" s="5" t="s">
        <v>55</v>
      </c>
    </row>
    <row r="5" spans="1:49" ht="21.75" customHeight="1">
      <c r="A5" s="172"/>
      <c r="B5" s="173"/>
      <c r="C5" s="174"/>
      <c r="D5" s="34" t="s">
        <v>80</v>
      </c>
      <c r="E5" s="80"/>
      <c r="F5" s="80"/>
      <c r="G5" s="80"/>
      <c r="H5" s="81"/>
      <c r="I5" s="34"/>
      <c r="J5" s="80"/>
      <c r="K5" s="80"/>
      <c r="L5" s="80"/>
      <c r="M5" s="81"/>
      <c r="N5" s="35"/>
      <c r="O5" s="80"/>
      <c r="P5" s="80"/>
      <c r="Q5" s="80"/>
      <c r="R5" s="82"/>
      <c r="V5" s="2"/>
      <c r="Z5" s="5" t="s">
        <v>56</v>
      </c>
    </row>
    <row r="6" spans="1:49" ht="21.75" customHeight="1" thickBot="1">
      <c r="A6" s="161" t="s">
        <v>9</v>
      </c>
      <c r="B6" s="162"/>
      <c r="C6" s="163"/>
      <c r="D6" s="47"/>
      <c r="E6" s="48"/>
      <c r="F6" s="49"/>
      <c r="G6" s="4" t="s">
        <v>79</v>
      </c>
      <c r="H6" s="36"/>
      <c r="I6" s="68"/>
      <c r="J6" s="48"/>
      <c r="K6" s="49"/>
      <c r="L6" s="4" t="s">
        <v>79</v>
      </c>
      <c r="M6" s="36"/>
      <c r="N6" s="68"/>
      <c r="O6" s="48"/>
      <c r="P6" s="49"/>
      <c r="Q6" s="4" t="s">
        <v>79</v>
      </c>
      <c r="R6" s="37"/>
      <c r="V6" s="2"/>
      <c r="Z6" s="5" t="s">
        <v>96</v>
      </c>
    </row>
    <row r="7" spans="1:49" ht="19.5" customHeight="1" thickTop="1">
      <c r="A7" s="153" t="s">
        <v>8</v>
      </c>
      <c r="B7" s="156" t="s">
        <v>15</v>
      </c>
      <c r="C7" s="156"/>
      <c r="D7" s="156" t="s">
        <v>16</v>
      </c>
      <c r="E7" s="167"/>
      <c r="F7" s="155" t="s">
        <v>7</v>
      </c>
      <c r="G7" s="156"/>
      <c r="H7" s="156"/>
      <c r="I7" s="156"/>
      <c r="J7" s="157"/>
      <c r="K7" s="65" t="s">
        <v>12</v>
      </c>
      <c r="L7" s="66"/>
      <c r="M7" s="66"/>
      <c r="N7" s="66"/>
      <c r="O7" s="66"/>
      <c r="P7" s="67"/>
      <c r="Q7" s="50" t="s">
        <v>5</v>
      </c>
      <c r="R7" s="51"/>
      <c r="V7" s="2"/>
      <c r="Z7" s="5" t="s">
        <v>57</v>
      </c>
    </row>
    <row r="8" spans="1:49" ht="19.5" customHeight="1">
      <c r="A8" s="154"/>
      <c r="B8" s="159"/>
      <c r="C8" s="159"/>
      <c r="D8" s="159"/>
      <c r="E8" s="168"/>
      <c r="F8" s="158"/>
      <c r="G8" s="159"/>
      <c r="H8" s="159"/>
      <c r="I8" s="159"/>
      <c r="J8" s="160"/>
      <c r="K8" s="9" t="s">
        <v>6</v>
      </c>
      <c r="L8" s="62" t="s">
        <v>13</v>
      </c>
      <c r="M8" s="63"/>
      <c r="N8" s="63" t="s">
        <v>1</v>
      </c>
      <c r="O8" s="64"/>
      <c r="P8" s="10" t="s">
        <v>77</v>
      </c>
      <c r="Q8" s="52"/>
      <c r="R8" s="53"/>
      <c r="V8" s="2"/>
      <c r="Z8" s="5" t="s">
        <v>58</v>
      </c>
    </row>
    <row r="9" spans="1:49" ht="20.25" customHeight="1">
      <c r="A9" s="115">
        <v>1</v>
      </c>
      <c r="B9" s="118"/>
      <c r="C9" s="119"/>
      <c r="D9" s="124"/>
      <c r="E9" s="125"/>
      <c r="F9" s="130"/>
      <c r="G9" s="131"/>
      <c r="H9" s="131"/>
      <c r="I9" s="131"/>
      <c r="J9" s="132"/>
      <c r="K9" s="38"/>
      <c r="L9" s="75"/>
      <c r="M9" s="76"/>
      <c r="N9" s="76"/>
      <c r="O9" s="77"/>
      <c r="P9" s="39"/>
      <c r="Q9" s="54"/>
      <c r="R9" s="55"/>
      <c r="Z9" s="5" t="s">
        <v>59</v>
      </c>
    </row>
    <row r="10" spans="1:49" ht="20.25" customHeight="1">
      <c r="A10" s="116"/>
      <c r="B10" s="120"/>
      <c r="C10" s="121"/>
      <c r="D10" s="126"/>
      <c r="E10" s="127"/>
      <c r="F10" s="133"/>
      <c r="G10" s="134"/>
      <c r="H10" s="134"/>
      <c r="I10" s="134"/>
      <c r="J10" s="135"/>
      <c r="K10" s="40"/>
      <c r="L10" s="69"/>
      <c r="M10" s="70"/>
      <c r="N10" s="70"/>
      <c r="O10" s="71"/>
      <c r="P10" s="41"/>
      <c r="Q10" s="56"/>
      <c r="R10" s="57"/>
      <c r="Z10" s="5" t="s">
        <v>60</v>
      </c>
    </row>
    <row r="11" spans="1:49" ht="20.25" customHeight="1">
      <c r="A11" s="116"/>
      <c r="B11" s="120"/>
      <c r="C11" s="121"/>
      <c r="D11" s="126"/>
      <c r="E11" s="127"/>
      <c r="F11" s="133"/>
      <c r="G11" s="134"/>
      <c r="H11" s="134"/>
      <c r="I11" s="134"/>
      <c r="J11" s="135"/>
      <c r="K11" s="40"/>
      <c r="L11" s="69"/>
      <c r="M11" s="70"/>
      <c r="N11" s="70"/>
      <c r="O11" s="71"/>
      <c r="P11" s="41"/>
      <c r="Q11" s="56"/>
      <c r="R11" s="57"/>
    </row>
    <row r="12" spans="1:49" ht="20.25" customHeight="1">
      <c r="A12" s="116"/>
      <c r="B12" s="120"/>
      <c r="C12" s="121"/>
      <c r="D12" s="126"/>
      <c r="E12" s="127"/>
      <c r="F12" s="133"/>
      <c r="G12" s="134"/>
      <c r="H12" s="134"/>
      <c r="I12" s="134"/>
      <c r="J12" s="135"/>
      <c r="K12" s="40"/>
      <c r="L12" s="69"/>
      <c r="M12" s="70"/>
      <c r="N12" s="70"/>
      <c r="O12" s="71"/>
      <c r="P12" s="41"/>
      <c r="Q12" s="56"/>
      <c r="R12" s="57"/>
    </row>
    <row r="13" spans="1:49" ht="20.25" customHeight="1">
      <c r="A13" s="116"/>
      <c r="B13" s="120"/>
      <c r="C13" s="121"/>
      <c r="D13" s="126"/>
      <c r="E13" s="127"/>
      <c r="F13" s="133"/>
      <c r="G13" s="134"/>
      <c r="H13" s="134"/>
      <c r="I13" s="134"/>
      <c r="J13" s="135"/>
      <c r="K13" s="40"/>
      <c r="L13" s="69"/>
      <c r="M13" s="70"/>
      <c r="N13" s="70"/>
      <c r="O13" s="71"/>
      <c r="P13" s="41"/>
      <c r="Q13" s="56"/>
      <c r="R13" s="57"/>
    </row>
    <row r="14" spans="1:49" ht="20.25" customHeight="1">
      <c r="A14" s="117"/>
      <c r="B14" s="146"/>
      <c r="C14" s="147"/>
      <c r="D14" s="148"/>
      <c r="E14" s="149"/>
      <c r="F14" s="136"/>
      <c r="G14" s="137"/>
      <c r="H14" s="137"/>
      <c r="I14" s="137"/>
      <c r="J14" s="138"/>
      <c r="K14" s="42"/>
      <c r="L14" s="72"/>
      <c r="M14" s="73"/>
      <c r="N14" s="73"/>
      <c r="O14" s="74"/>
      <c r="P14" s="43"/>
      <c r="Q14" s="60"/>
      <c r="R14" s="61"/>
    </row>
    <row r="15" spans="1:49" ht="20.25" customHeight="1">
      <c r="A15" s="115">
        <v>2</v>
      </c>
      <c r="B15" s="118"/>
      <c r="C15" s="119"/>
      <c r="D15" s="124"/>
      <c r="E15" s="125"/>
      <c r="F15" s="130"/>
      <c r="G15" s="131"/>
      <c r="H15" s="131"/>
      <c r="I15" s="131"/>
      <c r="J15" s="132"/>
      <c r="K15" s="38"/>
      <c r="L15" s="75"/>
      <c r="M15" s="76"/>
      <c r="N15" s="76"/>
      <c r="O15" s="77"/>
      <c r="P15" s="39"/>
      <c r="Q15" s="54"/>
      <c r="R15" s="55"/>
    </row>
    <row r="16" spans="1:49" ht="20.25" customHeight="1">
      <c r="A16" s="116"/>
      <c r="B16" s="120"/>
      <c r="C16" s="121"/>
      <c r="D16" s="126"/>
      <c r="E16" s="127"/>
      <c r="F16" s="133"/>
      <c r="G16" s="134"/>
      <c r="H16" s="134"/>
      <c r="I16" s="134"/>
      <c r="J16" s="135"/>
      <c r="K16" s="40"/>
      <c r="L16" s="69"/>
      <c r="M16" s="70"/>
      <c r="N16" s="70"/>
      <c r="O16" s="71"/>
      <c r="P16" s="41"/>
      <c r="Q16" s="56"/>
      <c r="R16" s="57"/>
    </row>
    <row r="17" spans="1:18" ht="20.25" customHeight="1">
      <c r="A17" s="116"/>
      <c r="B17" s="120"/>
      <c r="C17" s="121"/>
      <c r="D17" s="126"/>
      <c r="E17" s="127"/>
      <c r="F17" s="133"/>
      <c r="G17" s="134"/>
      <c r="H17" s="134"/>
      <c r="I17" s="134"/>
      <c r="J17" s="135"/>
      <c r="K17" s="40"/>
      <c r="L17" s="69"/>
      <c r="M17" s="70"/>
      <c r="N17" s="70"/>
      <c r="O17" s="71"/>
      <c r="P17" s="41"/>
      <c r="Q17" s="56"/>
      <c r="R17" s="57"/>
    </row>
    <row r="18" spans="1:18" ht="20.25" customHeight="1">
      <c r="A18" s="116"/>
      <c r="B18" s="120"/>
      <c r="C18" s="121"/>
      <c r="D18" s="126"/>
      <c r="E18" s="127"/>
      <c r="F18" s="133"/>
      <c r="G18" s="134"/>
      <c r="H18" s="134"/>
      <c r="I18" s="134"/>
      <c r="J18" s="135"/>
      <c r="K18" s="40"/>
      <c r="L18" s="69"/>
      <c r="M18" s="70"/>
      <c r="N18" s="70"/>
      <c r="O18" s="71"/>
      <c r="P18" s="41"/>
      <c r="Q18" s="56"/>
      <c r="R18" s="57"/>
    </row>
    <row r="19" spans="1:18" ht="20.25" customHeight="1">
      <c r="A19" s="116"/>
      <c r="B19" s="120"/>
      <c r="C19" s="121"/>
      <c r="D19" s="126"/>
      <c r="E19" s="127"/>
      <c r="F19" s="133"/>
      <c r="G19" s="134"/>
      <c r="H19" s="134"/>
      <c r="I19" s="134"/>
      <c r="J19" s="135"/>
      <c r="K19" s="40"/>
      <c r="L19" s="69"/>
      <c r="M19" s="70"/>
      <c r="N19" s="70"/>
      <c r="O19" s="71"/>
      <c r="P19" s="41"/>
      <c r="Q19" s="56"/>
      <c r="R19" s="57"/>
    </row>
    <row r="20" spans="1:18" ht="20.25" customHeight="1">
      <c r="A20" s="117"/>
      <c r="B20" s="146"/>
      <c r="C20" s="147"/>
      <c r="D20" s="148"/>
      <c r="E20" s="149"/>
      <c r="F20" s="136"/>
      <c r="G20" s="137"/>
      <c r="H20" s="137"/>
      <c r="I20" s="137"/>
      <c r="J20" s="138"/>
      <c r="K20" s="42"/>
      <c r="L20" s="72"/>
      <c r="M20" s="73"/>
      <c r="N20" s="73"/>
      <c r="O20" s="74"/>
      <c r="P20" s="43"/>
      <c r="Q20" s="60"/>
      <c r="R20" s="61"/>
    </row>
    <row r="21" spans="1:18" ht="20.25" customHeight="1">
      <c r="A21" s="115">
        <v>3</v>
      </c>
      <c r="B21" s="118"/>
      <c r="C21" s="119"/>
      <c r="D21" s="124"/>
      <c r="E21" s="125"/>
      <c r="F21" s="130"/>
      <c r="G21" s="131"/>
      <c r="H21" s="131"/>
      <c r="I21" s="131"/>
      <c r="J21" s="132"/>
      <c r="K21" s="38"/>
      <c r="L21" s="75"/>
      <c r="M21" s="76"/>
      <c r="N21" s="76"/>
      <c r="O21" s="77"/>
      <c r="P21" s="39"/>
      <c r="Q21" s="54"/>
      <c r="R21" s="55"/>
    </row>
    <row r="22" spans="1:18" ht="20.25" customHeight="1">
      <c r="A22" s="116"/>
      <c r="B22" s="120"/>
      <c r="C22" s="121"/>
      <c r="D22" s="126"/>
      <c r="E22" s="127"/>
      <c r="F22" s="133"/>
      <c r="G22" s="134"/>
      <c r="H22" s="134"/>
      <c r="I22" s="134"/>
      <c r="J22" s="135"/>
      <c r="K22" s="40"/>
      <c r="L22" s="69"/>
      <c r="M22" s="70"/>
      <c r="N22" s="70"/>
      <c r="O22" s="71"/>
      <c r="P22" s="41"/>
      <c r="Q22" s="56"/>
      <c r="R22" s="57"/>
    </row>
    <row r="23" spans="1:18" ht="20.25" customHeight="1">
      <c r="A23" s="116"/>
      <c r="B23" s="120"/>
      <c r="C23" s="121"/>
      <c r="D23" s="126"/>
      <c r="E23" s="127"/>
      <c r="F23" s="133"/>
      <c r="G23" s="134"/>
      <c r="H23" s="134"/>
      <c r="I23" s="134"/>
      <c r="J23" s="135"/>
      <c r="K23" s="40"/>
      <c r="L23" s="69"/>
      <c r="M23" s="70"/>
      <c r="N23" s="70"/>
      <c r="O23" s="71"/>
      <c r="P23" s="41"/>
      <c r="Q23" s="56"/>
      <c r="R23" s="57"/>
    </row>
    <row r="24" spans="1:18" ht="20.25" customHeight="1">
      <c r="A24" s="116"/>
      <c r="B24" s="120"/>
      <c r="C24" s="121"/>
      <c r="D24" s="126"/>
      <c r="E24" s="127"/>
      <c r="F24" s="133"/>
      <c r="G24" s="134"/>
      <c r="H24" s="134"/>
      <c r="I24" s="134"/>
      <c r="J24" s="135"/>
      <c r="K24" s="40"/>
      <c r="L24" s="69"/>
      <c r="M24" s="70"/>
      <c r="N24" s="70"/>
      <c r="O24" s="71"/>
      <c r="P24" s="41"/>
      <c r="Q24" s="56"/>
      <c r="R24" s="57"/>
    </row>
    <row r="25" spans="1:18" ht="20.25" customHeight="1">
      <c r="A25" s="116"/>
      <c r="B25" s="120"/>
      <c r="C25" s="121"/>
      <c r="D25" s="126"/>
      <c r="E25" s="127"/>
      <c r="F25" s="133"/>
      <c r="G25" s="134"/>
      <c r="H25" s="134"/>
      <c r="I25" s="134"/>
      <c r="J25" s="135"/>
      <c r="K25" s="40"/>
      <c r="L25" s="69"/>
      <c r="M25" s="70"/>
      <c r="N25" s="70"/>
      <c r="O25" s="71"/>
      <c r="P25" s="41"/>
      <c r="Q25" s="56"/>
      <c r="R25" s="57"/>
    </row>
    <row r="26" spans="1:18" ht="20.25" customHeight="1">
      <c r="A26" s="117"/>
      <c r="B26" s="146"/>
      <c r="C26" s="147"/>
      <c r="D26" s="148"/>
      <c r="E26" s="149"/>
      <c r="F26" s="136"/>
      <c r="G26" s="137"/>
      <c r="H26" s="137"/>
      <c r="I26" s="137"/>
      <c r="J26" s="138"/>
      <c r="K26" s="42"/>
      <c r="L26" s="72"/>
      <c r="M26" s="73"/>
      <c r="N26" s="73"/>
      <c r="O26" s="74"/>
      <c r="P26" s="43"/>
      <c r="Q26" s="60"/>
      <c r="R26" s="61"/>
    </row>
    <row r="27" spans="1:18" ht="20.25" customHeight="1">
      <c r="A27" s="115">
        <v>4</v>
      </c>
      <c r="B27" s="118"/>
      <c r="C27" s="119"/>
      <c r="D27" s="124"/>
      <c r="E27" s="125"/>
      <c r="F27" s="130"/>
      <c r="G27" s="131"/>
      <c r="H27" s="131"/>
      <c r="I27" s="131"/>
      <c r="J27" s="132"/>
      <c r="K27" s="38"/>
      <c r="L27" s="75"/>
      <c r="M27" s="76"/>
      <c r="N27" s="76"/>
      <c r="O27" s="77"/>
      <c r="P27" s="39"/>
      <c r="Q27" s="54"/>
      <c r="R27" s="55"/>
    </row>
    <row r="28" spans="1:18" ht="20.25" customHeight="1">
      <c r="A28" s="116"/>
      <c r="B28" s="120"/>
      <c r="C28" s="121"/>
      <c r="D28" s="126"/>
      <c r="E28" s="127"/>
      <c r="F28" s="133"/>
      <c r="G28" s="134"/>
      <c r="H28" s="134"/>
      <c r="I28" s="134"/>
      <c r="J28" s="135"/>
      <c r="K28" s="40"/>
      <c r="L28" s="69"/>
      <c r="M28" s="70"/>
      <c r="N28" s="70"/>
      <c r="O28" s="71"/>
      <c r="P28" s="41"/>
      <c r="Q28" s="56"/>
      <c r="R28" s="57"/>
    </row>
    <row r="29" spans="1:18" ht="20.25" customHeight="1">
      <c r="A29" s="116"/>
      <c r="B29" s="120"/>
      <c r="C29" s="121"/>
      <c r="D29" s="126"/>
      <c r="E29" s="127"/>
      <c r="F29" s="133"/>
      <c r="G29" s="134"/>
      <c r="H29" s="134"/>
      <c r="I29" s="134"/>
      <c r="J29" s="135"/>
      <c r="K29" s="40"/>
      <c r="L29" s="69"/>
      <c r="M29" s="70"/>
      <c r="N29" s="70"/>
      <c r="O29" s="71"/>
      <c r="P29" s="41"/>
      <c r="Q29" s="56"/>
      <c r="R29" s="57"/>
    </row>
    <row r="30" spans="1:18" ht="20.25" customHeight="1">
      <c r="A30" s="116"/>
      <c r="B30" s="120"/>
      <c r="C30" s="121"/>
      <c r="D30" s="126"/>
      <c r="E30" s="127"/>
      <c r="F30" s="133"/>
      <c r="G30" s="134"/>
      <c r="H30" s="134"/>
      <c r="I30" s="134"/>
      <c r="J30" s="135"/>
      <c r="K30" s="40"/>
      <c r="L30" s="69"/>
      <c r="M30" s="70"/>
      <c r="N30" s="70"/>
      <c r="O30" s="71"/>
      <c r="P30" s="41"/>
      <c r="Q30" s="56"/>
      <c r="R30" s="57"/>
    </row>
    <row r="31" spans="1:18" ht="20.25" customHeight="1">
      <c r="A31" s="116"/>
      <c r="B31" s="120"/>
      <c r="C31" s="121"/>
      <c r="D31" s="126"/>
      <c r="E31" s="127"/>
      <c r="F31" s="133"/>
      <c r="G31" s="134"/>
      <c r="H31" s="134"/>
      <c r="I31" s="134"/>
      <c r="J31" s="135"/>
      <c r="K31" s="40"/>
      <c r="L31" s="69"/>
      <c r="M31" s="70"/>
      <c r="N31" s="70"/>
      <c r="O31" s="71"/>
      <c r="P31" s="41"/>
      <c r="Q31" s="56"/>
      <c r="R31" s="57"/>
    </row>
    <row r="32" spans="1:18" ht="20.25" customHeight="1">
      <c r="A32" s="117"/>
      <c r="B32" s="146"/>
      <c r="C32" s="147"/>
      <c r="D32" s="148"/>
      <c r="E32" s="149"/>
      <c r="F32" s="136"/>
      <c r="G32" s="137"/>
      <c r="H32" s="137"/>
      <c r="I32" s="137"/>
      <c r="J32" s="138"/>
      <c r="K32" s="42"/>
      <c r="L32" s="72"/>
      <c r="M32" s="73"/>
      <c r="N32" s="73"/>
      <c r="O32" s="74"/>
      <c r="P32" s="43"/>
      <c r="Q32" s="60"/>
      <c r="R32" s="61"/>
    </row>
    <row r="33" spans="1:18" ht="20.25" customHeight="1">
      <c r="A33" s="115">
        <v>5</v>
      </c>
      <c r="B33" s="118"/>
      <c r="C33" s="119"/>
      <c r="D33" s="124"/>
      <c r="E33" s="125"/>
      <c r="F33" s="130"/>
      <c r="G33" s="131"/>
      <c r="H33" s="131"/>
      <c r="I33" s="131"/>
      <c r="J33" s="132"/>
      <c r="K33" s="38"/>
      <c r="L33" s="75"/>
      <c r="M33" s="76"/>
      <c r="N33" s="76"/>
      <c r="O33" s="77"/>
      <c r="P33" s="39"/>
      <c r="Q33" s="54"/>
      <c r="R33" s="55"/>
    </row>
    <row r="34" spans="1:18" ht="20.25" customHeight="1">
      <c r="A34" s="116"/>
      <c r="B34" s="120"/>
      <c r="C34" s="121"/>
      <c r="D34" s="126"/>
      <c r="E34" s="127"/>
      <c r="F34" s="133"/>
      <c r="G34" s="134"/>
      <c r="H34" s="134"/>
      <c r="I34" s="134"/>
      <c r="J34" s="135"/>
      <c r="K34" s="40"/>
      <c r="L34" s="69"/>
      <c r="M34" s="70"/>
      <c r="N34" s="70"/>
      <c r="O34" s="71"/>
      <c r="P34" s="41"/>
      <c r="Q34" s="56"/>
      <c r="R34" s="57"/>
    </row>
    <row r="35" spans="1:18" ht="20.25" customHeight="1">
      <c r="A35" s="116"/>
      <c r="B35" s="120"/>
      <c r="C35" s="121"/>
      <c r="D35" s="126"/>
      <c r="E35" s="127"/>
      <c r="F35" s="133"/>
      <c r="G35" s="134"/>
      <c r="H35" s="134"/>
      <c r="I35" s="134"/>
      <c r="J35" s="135"/>
      <c r="K35" s="40"/>
      <c r="L35" s="69"/>
      <c r="M35" s="70"/>
      <c r="N35" s="70"/>
      <c r="O35" s="71"/>
      <c r="P35" s="41"/>
      <c r="Q35" s="56"/>
      <c r="R35" s="57"/>
    </row>
    <row r="36" spans="1:18" ht="20.25" customHeight="1">
      <c r="A36" s="116"/>
      <c r="B36" s="120"/>
      <c r="C36" s="121"/>
      <c r="D36" s="126"/>
      <c r="E36" s="127"/>
      <c r="F36" s="133"/>
      <c r="G36" s="134"/>
      <c r="H36" s="134"/>
      <c r="I36" s="134"/>
      <c r="J36" s="135"/>
      <c r="K36" s="40"/>
      <c r="L36" s="69"/>
      <c r="M36" s="70"/>
      <c r="N36" s="70"/>
      <c r="O36" s="71"/>
      <c r="P36" s="41"/>
      <c r="Q36" s="56"/>
      <c r="R36" s="57"/>
    </row>
    <row r="37" spans="1:18" ht="20.25" customHeight="1">
      <c r="A37" s="116"/>
      <c r="B37" s="120"/>
      <c r="C37" s="121"/>
      <c r="D37" s="126"/>
      <c r="E37" s="127"/>
      <c r="F37" s="133"/>
      <c r="G37" s="134"/>
      <c r="H37" s="134"/>
      <c r="I37" s="134"/>
      <c r="J37" s="135"/>
      <c r="K37" s="40"/>
      <c r="L37" s="69"/>
      <c r="M37" s="70"/>
      <c r="N37" s="70"/>
      <c r="O37" s="71"/>
      <c r="P37" s="41"/>
      <c r="Q37" s="56"/>
      <c r="R37" s="57"/>
    </row>
    <row r="38" spans="1:18" ht="20.25" customHeight="1" thickBot="1">
      <c r="A38" s="117"/>
      <c r="B38" s="122"/>
      <c r="C38" s="123"/>
      <c r="D38" s="128"/>
      <c r="E38" s="129"/>
      <c r="F38" s="136"/>
      <c r="G38" s="137"/>
      <c r="H38" s="137"/>
      <c r="I38" s="137"/>
      <c r="J38" s="138"/>
      <c r="K38" s="42"/>
      <c r="L38" s="177"/>
      <c r="M38" s="178"/>
      <c r="N38" s="178"/>
      <c r="O38" s="179"/>
      <c r="P38" s="44"/>
      <c r="Q38" s="58"/>
      <c r="R38" s="59"/>
    </row>
    <row r="39" spans="1:18" ht="19.5" thickTop="1">
      <c r="A39" s="90" t="s">
        <v>4</v>
      </c>
      <c r="B39" s="91"/>
      <c r="C39" s="91"/>
      <c r="D39" s="91"/>
      <c r="E39" s="91"/>
      <c r="F39" s="91"/>
      <c r="G39" s="91"/>
      <c r="H39" s="91"/>
      <c r="I39" s="91"/>
      <c r="J39" s="17">
        <f>COUNTA(F9:J38)</f>
        <v>0</v>
      </c>
      <c r="K39" s="18" t="s">
        <v>3</v>
      </c>
      <c r="L39" s="107" t="str">
        <f>IF(J39="","","参加費　"&amp;J39*500&amp;" 円")</f>
        <v>参加費　0 円</v>
      </c>
      <c r="M39" s="108"/>
      <c r="N39" s="108"/>
      <c r="O39" s="108"/>
      <c r="P39" s="108"/>
      <c r="Q39" s="108"/>
      <c r="R39" s="109"/>
    </row>
    <row r="40" spans="1:18" ht="18.75">
      <c r="A40" s="105" t="s">
        <v>83</v>
      </c>
      <c r="B40" s="106"/>
      <c r="C40" s="106"/>
      <c r="D40" s="106"/>
      <c r="E40" s="106"/>
      <c r="F40" s="106"/>
      <c r="G40" s="106"/>
      <c r="H40" s="106"/>
      <c r="I40" s="106"/>
      <c r="J40" s="30">
        <f>2*COUNTA(F9:J38)</f>
        <v>0</v>
      </c>
      <c r="K40" s="31" t="s">
        <v>84</v>
      </c>
      <c r="L40" s="110"/>
      <c r="M40" s="111"/>
      <c r="N40" s="111"/>
      <c r="O40" s="111"/>
      <c r="P40" s="111"/>
      <c r="Q40" s="111"/>
      <c r="R40" s="112"/>
    </row>
    <row r="41" spans="1:18" ht="18.75">
      <c r="A41" s="92" t="s">
        <v>85</v>
      </c>
      <c r="B41" s="93"/>
      <c r="C41" s="93"/>
      <c r="D41" s="93"/>
      <c r="E41" s="93"/>
      <c r="F41" s="93"/>
      <c r="G41" s="93"/>
      <c r="H41" s="93"/>
      <c r="I41" s="93"/>
      <c r="J41" s="46"/>
      <c r="K41" s="27" t="s">
        <v>2</v>
      </c>
      <c r="L41" s="96" t="str">
        <f>IF(J41="","","追加要旨集代　"&amp;J41*250&amp;" 円")</f>
        <v/>
      </c>
      <c r="M41" s="97"/>
      <c r="N41" s="97"/>
      <c r="O41" s="97"/>
      <c r="P41" s="97"/>
      <c r="Q41" s="97"/>
      <c r="R41" s="98"/>
    </row>
    <row r="42" spans="1:18" ht="18.75">
      <c r="A42" s="94" t="s">
        <v>86</v>
      </c>
      <c r="B42" s="95"/>
      <c r="C42" s="95"/>
      <c r="D42" s="95"/>
      <c r="E42" s="95"/>
      <c r="F42" s="95"/>
      <c r="G42" s="95"/>
      <c r="H42" s="95"/>
      <c r="I42" s="95"/>
      <c r="J42" s="28">
        <f>J40+J41</f>
        <v>0</v>
      </c>
      <c r="K42" s="29" t="s">
        <v>2</v>
      </c>
      <c r="L42" s="99" t="str">
        <f>"「要旨集」合計冊数　"&amp;IF(J39="",IF(J41="","",J41),J39*2+J41)&amp;"　冊"</f>
        <v>「要旨集」合計冊数　0　冊</v>
      </c>
      <c r="M42" s="100"/>
      <c r="N42" s="100"/>
      <c r="O42" s="100"/>
      <c r="P42" s="100"/>
      <c r="Q42" s="100"/>
      <c r="R42" s="101"/>
    </row>
    <row r="43" spans="1:18" ht="19.5" thickBot="1">
      <c r="A43" s="22" t="s">
        <v>87</v>
      </c>
      <c r="B43" s="23"/>
      <c r="C43" s="23"/>
      <c r="D43" s="23"/>
      <c r="E43" s="23" t="s">
        <v>88</v>
      </c>
      <c r="F43" s="45"/>
      <c r="G43" s="23" t="s">
        <v>89</v>
      </c>
      <c r="H43" s="45"/>
      <c r="I43" s="23" t="s">
        <v>90</v>
      </c>
      <c r="J43" s="24">
        <f>F43+H43</f>
        <v>0</v>
      </c>
      <c r="K43" s="25" t="s">
        <v>1</v>
      </c>
      <c r="L43" s="102" t="str">
        <f>"徴収金額合計　"&amp;IF(J39="",IF(J41="","",J41*250),J39*500+J41*250)&amp;"　円"</f>
        <v>徴収金額合計　0　円</v>
      </c>
      <c r="M43" s="103"/>
      <c r="N43" s="103"/>
      <c r="O43" s="103"/>
      <c r="P43" s="103"/>
      <c r="Q43" s="103"/>
      <c r="R43" s="104"/>
    </row>
    <row r="44" spans="1:18" ht="50.25" customHeight="1" thickTop="1" thickBot="1">
      <c r="A44" s="113" t="s">
        <v>0</v>
      </c>
      <c r="B44" s="114"/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</row>
    <row r="45" spans="1:18" ht="13.5" customHeight="1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101" spans="1:12" hidden="1">
      <c r="A101" t="s">
        <v>20</v>
      </c>
      <c r="B101">
        <f>E5</f>
        <v>0</v>
      </c>
      <c r="C101">
        <f>G5</f>
        <v>0</v>
      </c>
      <c r="D101" t="str">
        <f>IF(B101=0,"",CONCATENATE(B101,"　",C101))</f>
        <v/>
      </c>
      <c r="E101" t="str">
        <f>D5</f>
        <v>教諭</v>
      </c>
      <c r="F101">
        <f>H6</f>
        <v>0</v>
      </c>
      <c r="G101">
        <f>$D$2</f>
        <v>0</v>
      </c>
      <c r="H101">
        <f>$O$2</f>
        <v>0</v>
      </c>
      <c r="I101">
        <f>D6</f>
        <v>0</v>
      </c>
    </row>
    <row r="102" spans="1:12" hidden="1">
      <c r="A102" t="s">
        <v>21</v>
      </c>
      <c r="B102">
        <f>J5</f>
        <v>0</v>
      </c>
      <c r="C102">
        <f>L5</f>
        <v>0</v>
      </c>
      <c r="D102" t="str">
        <f t="shared" ref="D102:D133" si="0">IF(B102=0,"",CONCATENATE(B102,"　",C102))</f>
        <v/>
      </c>
      <c r="E102">
        <f>I5</f>
        <v>0</v>
      </c>
      <c r="F102">
        <f>M6</f>
        <v>0</v>
      </c>
      <c r="G102">
        <f t="shared" ref="G102:G133" si="1">$D$2</f>
        <v>0</v>
      </c>
      <c r="H102">
        <f t="shared" ref="H102:H133" si="2">$O$2</f>
        <v>0</v>
      </c>
      <c r="I102">
        <f>I6</f>
        <v>0</v>
      </c>
    </row>
    <row r="103" spans="1:12" hidden="1">
      <c r="A103" t="s">
        <v>22</v>
      </c>
      <c r="B103">
        <f>O5</f>
        <v>0</v>
      </c>
      <c r="C103">
        <f>Q5</f>
        <v>0</v>
      </c>
      <c r="D103" t="str">
        <f t="shared" si="0"/>
        <v/>
      </c>
      <c r="E103">
        <f>N5</f>
        <v>0</v>
      </c>
      <c r="F103">
        <f>R6</f>
        <v>0</v>
      </c>
      <c r="G103">
        <f t="shared" si="1"/>
        <v>0</v>
      </c>
      <c r="H103">
        <f t="shared" si="2"/>
        <v>0</v>
      </c>
      <c r="I103">
        <f>N6</f>
        <v>0</v>
      </c>
    </row>
    <row r="104" spans="1:12" hidden="1">
      <c r="A104" t="s">
        <v>35</v>
      </c>
      <c r="B104">
        <f t="shared" ref="B104:B133" si="3">L9</f>
        <v>0</v>
      </c>
      <c r="C104">
        <f t="shared" ref="C104:C133" si="4">N9</f>
        <v>0</v>
      </c>
      <c r="D104" t="str">
        <f t="shared" si="0"/>
        <v/>
      </c>
      <c r="E104">
        <f t="shared" ref="E104:E133" si="5">K9</f>
        <v>0</v>
      </c>
      <c r="F104">
        <f>P9</f>
        <v>0</v>
      </c>
      <c r="G104">
        <f t="shared" si="1"/>
        <v>0</v>
      </c>
      <c r="H104">
        <f t="shared" si="2"/>
        <v>0</v>
      </c>
      <c r="J104">
        <f>$B$9</f>
        <v>0</v>
      </c>
      <c r="K104">
        <f>$D$9</f>
        <v>0</v>
      </c>
      <c r="L104">
        <f>$F$9</f>
        <v>0</v>
      </c>
    </row>
    <row r="105" spans="1:12" hidden="1">
      <c r="A105" t="s">
        <v>36</v>
      </c>
      <c r="B105">
        <f t="shared" si="3"/>
        <v>0</v>
      </c>
      <c r="C105">
        <f t="shared" si="4"/>
        <v>0</v>
      </c>
      <c r="D105" t="str">
        <f t="shared" si="0"/>
        <v/>
      </c>
      <c r="E105">
        <f t="shared" si="5"/>
        <v>0</v>
      </c>
      <c r="F105">
        <f t="shared" ref="F105:F133" si="6">P10</f>
        <v>0</v>
      </c>
      <c r="G105">
        <f t="shared" si="1"/>
        <v>0</v>
      </c>
      <c r="H105">
        <f t="shared" si="2"/>
        <v>0</v>
      </c>
      <c r="J105">
        <f t="shared" ref="J105:J109" si="7">$B$9</f>
        <v>0</v>
      </c>
      <c r="K105">
        <f t="shared" ref="K105:K109" si="8">$D$9</f>
        <v>0</v>
      </c>
      <c r="L105">
        <f t="shared" ref="L105:L109" si="9">$F$9</f>
        <v>0</v>
      </c>
    </row>
    <row r="106" spans="1:12" hidden="1">
      <c r="A106" t="s">
        <v>23</v>
      </c>
      <c r="B106">
        <f t="shared" si="3"/>
        <v>0</v>
      </c>
      <c r="C106">
        <f t="shared" si="4"/>
        <v>0</v>
      </c>
      <c r="D106" t="str">
        <f t="shared" si="0"/>
        <v/>
      </c>
      <c r="E106">
        <f t="shared" si="5"/>
        <v>0</v>
      </c>
      <c r="F106">
        <f t="shared" si="6"/>
        <v>0</v>
      </c>
      <c r="G106">
        <f t="shared" si="1"/>
        <v>0</v>
      </c>
      <c r="H106">
        <f t="shared" si="2"/>
        <v>0</v>
      </c>
      <c r="J106">
        <f t="shared" si="7"/>
        <v>0</v>
      </c>
      <c r="K106">
        <f t="shared" si="8"/>
        <v>0</v>
      </c>
      <c r="L106">
        <f t="shared" si="9"/>
        <v>0</v>
      </c>
    </row>
    <row r="107" spans="1:12" hidden="1">
      <c r="A107" t="s">
        <v>24</v>
      </c>
      <c r="B107">
        <f t="shared" si="3"/>
        <v>0</v>
      </c>
      <c r="C107">
        <f t="shared" si="4"/>
        <v>0</v>
      </c>
      <c r="D107" t="str">
        <f t="shared" si="0"/>
        <v/>
      </c>
      <c r="E107">
        <f t="shared" si="5"/>
        <v>0</v>
      </c>
      <c r="F107">
        <f t="shared" si="6"/>
        <v>0</v>
      </c>
      <c r="G107">
        <f t="shared" si="1"/>
        <v>0</v>
      </c>
      <c r="H107">
        <f t="shared" si="2"/>
        <v>0</v>
      </c>
      <c r="J107">
        <f t="shared" si="7"/>
        <v>0</v>
      </c>
      <c r="K107">
        <f t="shared" si="8"/>
        <v>0</v>
      </c>
      <c r="L107">
        <f t="shared" si="9"/>
        <v>0</v>
      </c>
    </row>
    <row r="108" spans="1:12" hidden="1">
      <c r="A108" t="s">
        <v>25</v>
      </c>
      <c r="B108">
        <f t="shared" si="3"/>
        <v>0</v>
      </c>
      <c r="C108">
        <f t="shared" si="4"/>
        <v>0</v>
      </c>
      <c r="D108" t="str">
        <f t="shared" si="0"/>
        <v/>
      </c>
      <c r="E108">
        <f t="shared" si="5"/>
        <v>0</v>
      </c>
      <c r="F108">
        <f t="shared" si="6"/>
        <v>0</v>
      </c>
      <c r="G108">
        <f t="shared" si="1"/>
        <v>0</v>
      </c>
      <c r="H108">
        <f t="shared" si="2"/>
        <v>0</v>
      </c>
      <c r="J108">
        <f t="shared" si="7"/>
        <v>0</v>
      </c>
      <c r="K108">
        <f t="shared" si="8"/>
        <v>0</v>
      </c>
      <c r="L108">
        <f t="shared" si="9"/>
        <v>0</v>
      </c>
    </row>
    <row r="109" spans="1:12" hidden="1">
      <c r="A109" t="s">
        <v>26</v>
      </c>
      <c r="B109">
        <f t="shared" si="3"/>
        <v>0</v>
      </c>
      <c r="C109">
        <f t="shared" si="4"/>
        <v>0</v>
      </c>
      <c r="D109" t="str">
        <f t="shared" si="0"/>
        <v/>
      </c>
      <c r="E109">
        <f t="shared" si="5"/>
        <v>0</v>
      </c>
      <c r="F109">
        <f t="shared" si="6"/>
        <v>0</v>
      </c>
      <c r="G109">
        <f t="shared" si="1"/>
        <v>0</v>
      </c>
      <c r="H109">
        <f t="shared" si="2"/>
        <v>0</v>
      </c>
      <c r="J109">
        <f t="shared" si="7"/>
        <v>0</v>
      </c>
      <c r="K109">
        <f t="shared" si="8"/>
        <v>0</v>
      </c>
      <c r="L109">
        <f t="shared" si="9"/>
        <v>0</v>
      </c>
    </row>
    <row r="110" spans="1:12" hidden="1">
      <c r="A110" t="s">
        <v>37</v>
      </c>
      <c r="B110">
        <f t="shared" si="3"/>
        <v>0</v>
      </c>
      <c r="C110">
        <f t="shared" si="4"/>
        <v>0</v>
      </c>
      <c r="D110" t="str">
        <f t="shared" si="0"/>
        <v/>
      </c>
      <c r="E110">
        <f t="shared" si="5"/>
        <v>0</v>
      </c>
      <c r="F110">
        <f t="shared" si="6"/>
        <v>0</v>
      </c>
      <c r="G110">
        <f t="shared" si="1"/>
        <v>0</v>
      </c>
      <c r="H110">
        <f t="shared" si="2"/>
        <v>0</v>
      </c>
      <c r="J110">
        <f>$B$15</f>
        <v>0</v>
      </c>
      <c r="K110">
        <f>$D$15</f>
        <v>0</v>
      </c>
      <c r="L110">
        <f>$F$15</f>
        <v>0</v>
      </c>
    </row>
    <row r="111" spans="1:12" hidden="1">
      <c r="A111" t="s">
        <v>38</v>
      </c>
      <c r="B111">
        <f t="shared" si="3"/>
        <v>0</v>
      </c>
      <c r="C111">
        <f t="shared" si="4"/>
        <v>0</v>
      </c>
      <c r="D111" t="str">
        <f t="shared" si="0"/>
        <v/>
      </c>
      <c r="E111">
        <f t="shared" si="5"/>
        <v>0</v>
      </c>
      <c r="F111">
        <f t="shared" si="6"/>
        <v>0</v>
      </c>
      <c r="G111">
        <f t="shared" si="1"/>
        <v>0</v>
      </c>
      <c r="H111">
        <f t="shared" si="2"/>
        <v>0</v>
      </c>
      <c r="J111">
        <f t="shared" ref="J111:J115" si="10">$B$15</f>
        <v>0</v>
      </c>
      <c r="K111">
        <f t="shared" ref="K111:K115" si="11">$D$15</f>
        <v>0</v>
      </c>
      <c r="L111">
        <f t="shared" ref="L111:L115" si="12">$F$15</f>
        <v>0</v>
      </c>
    </row>
    <row r="112" spans="1:12" hidden="1">
      <c r="A112" t="s">
        <v>27</v>
      </c>
      <c r="B112">
        <f t="shared" si="3"/>
        <v>0</v>
      </c>
      <c r="C112">
        <f t="shared" si="4"/>
        <v>0</v>
      </c>
      <c r="D112" t="str">
        <f t="shared" si="0"/>
        <v/>
      </c>
      <c r="E112">
        <f t="shared" si="5"/>
        <v>0</v>
      </c>
      <c r="F112">
        <f t="shared" si="6"/>
        <v>0</v>
      </c>
      <c r="G112">
        <f t="shared" si="1"/>
        <v>0</v>
      </c>
      <c r="H112">
        <f t="shared" si="2"/>
        <v>0</v>
      </c>
      <c r="J112">
        <f t="shared" si="10"/>
        <v>0</v>
      </c>
      <c r="K112">
        <f t="shared" si="11"/>
        <v>0</v>
      </c>
      <c r="L112">
        <f t="shared" si="12"/>
        <v>0</v>
      </c>
    </row>
    <row r="113" spans="1:12" hidden="1">
      <c r="A113" t="s">
        <v>28</v>
      </c>
      <c r="B113">
        <f t="shared" si="3"/>
        <v>0</v>
      </c>
      <c r="C113">
        <f t="shared" si="4"/>
        <v>0</v>
      </c>
      <c r="D113" t="str">
        <f t="shared" si="0"/>
        <v/>
      </c>
      <c r="E113">
        <f t="shared" si="5"/>
        <v>0</v>
      </c>
      <c r="F113">
        <f t="shared" si="6"/>
        <v>0</v>
      </c>
      <c r="G113">
        <f t="shared" si="1"/>
        <v>0</v>
      </c>
      <c r="H113">
        <f t="shared" si="2"/>
        <v>0</v>
      </c>
      <c r="J113">
        <f t="shared" si="10"/>
        <v>0</v>
      </c>
      <c r="K113">
        <f t="shared" si="11"/>
        <v>0</v>
      </c>
      <c r="L113">
        <f t="shared" si="12"/>
        <v>0</v>
      </c>
    </row>
    <row r="114" spans="1:12" hidden="1">
      <c r="A114" t="s">
        <v>29</v>
      </c>
      <c r="B114">
        <f t="shared" si="3"/>
        <v>0</v>
      </c>
      <c r="C114">
        <f t="shared" si="4"/>
        <v>0</v>
      </c>
      <c r="D114" t="str">
        <f t="shared" si="0"/>
        <v/>
      </c>
      <c r="E114">
        <f t="shared" si="5"/>
        <v>0</v>
      </c>
      <c r="F114">
        <f t="shared" si="6"/>
        <v>0</v>
      </c>
      <c r="G114">
        <f t="shared" si="1"/>
        <v>0</v>
      </c>
      <c r="H114">
        <f t="shared" si="2"/>
        <v>0</v>
      </c>
      <c r="J114">
        <f t="shared" si="10"/>
        <v>0</v>
      </c>
      <c r="K114">
        <f t="shared" si="11"/>
        <v>0</v>
      </c>
      <c r="L114">
        <f t="shared" si="12"/>
        <v>0</v>
      </c>
    </row>
    <row r="115" spans="1:12" hidden="1">
      <c r="A115" t="s">
        <v>30</v>
      </c>
      <c r="B115">
        <f t="shared" si="3"/>
        <v>0</v>
      </c>
      <c r="C115">
        <f t="shared" si="4"/>
        <v>0</v>
      </c>
      <c r="D115" t="str">
        <f t="shared" si="0"/>
        <v/>
      </c>
      <c r="E115">
        <f t="shared" si="5"/>
        <v>0</v>
      </c>
      <c r="F115">
        <f t="shared" si="6"/>
        <v>0</v>
      </c>
      <c r="G115">
        <f t="shared" si="1"/>
        <v>0</v>
      </c>
      <c r="H115">
        <f t="shared" si="2"/>
        <v>0</v>
      </c>
      <c r="J115">
        <f t="shared" si="10"/>
        <v>0</v>
      </c>
      <c r="K115">
        <f t="shared" si="11"/>
        <v>0</v>
      </c>
      <c r="L115">
        <f t="shared" si="12"/>
        <v>0</v>
      </c>
    </row>
    <row r="116" spans="1:12" hidden="1">
      <c r="A116" t="s">
        <v>39</v>
      </c>
      <c r="B116">
        <f t="shared" si="3"/>
        <v>0</v>
      </c>
      <c r="C116">
        <f t="shared" si="4"/>
        <v>0</v>
      </c>
      <c r="D116" t="str">
        <f t="shared" si="0"/>
        <v/>
      </c>
      <c r="E116">
        <f t="shared" si="5"/>
        <v>0</v>
      </c>
      <c r="F116">
        <f t="shared" si="6"/>
        <v>0</v>
      </c>
      <c r="G116">
        <f t="shared" si="1"/>
        <v>0</v>
      </c>
      <c r="H116">
        <f t="shared" si="2"/>
        <v>0</v>
      </c>
      <c r="J116">
        <f>$B$21</f>
        <v>0</v>
      </c>
      <c r="K116">
        <f>$D$21</f>
        <v>0</v>
      </c>
      <c r="L116">
        <f>$F$21</f>
        <v>0</v>
      </c>
    </row>
    <row r="117" spans="1:12" hidden="1">
      <c r="A117" t="s">
        <v>40</v>
      </c>
      <c r="B117">
        <f t="shared" si="3"/>
        <v>0</v>
      </c>
      <c r="C117">
        <f t="shared" si="4"/>
        <v>0</v>
      </c>
      <c r="D117" t="str">
        <f t="shared" si="0"/>
        <v/>
      </c>
      <c r="E117">
        <f t="shared" si="5"/>
        <v>0</v>
      </c>
      <c r="F117">
        <f t="shared" si="6"/>
        <v>0</v>
      </c>
      <c r="G117">
        <f t="shared" si="1"/>
        <v>0</v>
      </c>
      <c r="H117">
        <f t="shared" si="2"/>
        <v>0</v>
      </c>
      <c r="J117">
        <f t="shared" ref="J117:J121" si="13">$B$21</f>
        <v>0</v>
      </c>
      <c r="K117">
        <f t="shared" ref="K117:K121" si="14">$D$21</f>
        <v>0</v>
      </c>
      <c r="L117">
        <f t="shared" ref="L117:L121" si="15">$F$21</f>
        <v>0</v>
      </c>
    </row>
    <row r="118" spans="1:12" hidden="1">
      <c r="A118" t="s">
        <v>31</v>
      </c>
      <c r="B118">
        <f t="shared" si="3"/>
        <v>0</v>
      </c>
      <c r="C118">
        <f t="shared" si="4"/>
        <v>0</v>
      </c>
      <c r="D118" t="str">
        <f t="shared" si="0"/>
        <v/>
      </c>
      <c r="E118">
        <f t="shared" si="5"/>
        <v>0</v>
      </c>
      <c r="F118">
        <f t="shared" si="6"/>
        <v>0</v>
      </c>
      <c r="G118">
        <f t="shared" si="1"/>
        <v>0</v>
      </c>
      <c r="H118">
        <f t="shared" si="2"/>
        <v>0</v>
      </c>
      <c r="J118">
        <f t="shared" si="13"/>
        <v>0</v>
      </c>
      <c r="K118">
        <f t="shared" si="14"/>
        <v>0</v>
      </c>
      <c r="L118">
        <f t="shared" si="15"/>
        <v>0</v>
      </c>
    </row>
    <row r="119" spans="1:12" hidden="1">
      <c r="A119" t="s">
        <v>32</v>
      </c>
      <c r="B119">
        <f t="shared" si="3"/>
        <v>0</v>
      </c>
      <c r="C119">
        <f t="shared" si="4"/>
        <v>0</v>
      </c>
      <c r="D119" t="str">
        <f t="shared" si="0"/>
        <v/>
      </c>
      <c r="E119">
        <f t="shared" si="5"/>
        <v>0</v>
      </c>
      <c r="F119">
        <f t="shared" si="6"/>
        <v>0</v>
      </c>
      <c r="G119">
        <f t="shared" si="1"/>
        <v>0</v>
      </c>
      <c r="H119">
        <f t="shared" si="2"/>
        <v>0</v>
      </c>
      <c r="J119">
        <f t="shared" si="13"/>
        <v>0</v>
      </c>
      <c r="K119">
        <f t="shared" si="14"/>
        <v>0</v>
      </c>
      <c r="L119">
        <f t="shared" si="15"/>
        <v>0</v>
      </c>
    </row>
    <row r="120" spans="1:12" hidden="1">
      <c r="A120" t="s">
        <v>33</v>
      </c>
      <c r="B120">
        <f t="shared" si="3"/>
        <v>0</v>
      </c>
      <c r="C120">
        <f t="shared" si="4"/>
        <v>0</v>
      </c>
      <c r="D120" t="str">
        <f t="shared" si="0"/>
        <v/>
      </c>
      <c r="E120">
        <f t="shared" si="5"/>
        <v>0</v>
      </c>
      <c r="F120">
        <f t="shared" si="6"/>
        <v>0</v>
      </c>
      <c r="G120">
        <f t="shared" si="1"/>
        <v>0</v>
      </c>
      <c r="H120">
        <f t="shared" si="2"/>
        <v>0</v>
      </c>
      <c r="J120">
        <f t="shared" si="13"/>
        <v>0</v>
      </c>
      <c r="K120">
        <f t="shared" si="14"/>
        <v>0</v>
      </c>
      <c r="L120">
        <f t="shared" si="15"/>
        <v>0</v>
      </c>
    </row>
    <row r="121" spans="1:12" hidden="1">
      <c r="A121" t="s">
        <v>34</v>
      </c>
      <c r="B121">
        <f t="shared" si="3"/>
        <v>0</v>
      </c>
      <c r="C121">
        <f t="shared" si="4"/>
        <v>0</v>
      </c>
      <c r="D121" t="str">
        <f t="shared" si="0"/>
        <v/>
      </c>
      <c r="E121">
        <f t="shared" si="5"/>
        <v>0</v>
      </c>
      <c r="F121">
        <f t="shared" si="6"/>
        <v>0</v>
      </c>
      <c r="G121">
        <f t="shared" si="1"/>
        <v>0</v>
      </c>
      <c r="H121">
        <f t="shared" si="2"/>
        <v>0</v>
      </c>
      <c r="J121">
        <f t="shared" si="13"/>
        <v>0</v>
      </c>
      <c r="K121">
        <f t="shared" si="14"/>
        <v>0</v>
      </c>
      <c r="L121">
        <f t="shared" si="15"/>
        <v>0</v>
      </c>
    </row>
    <row r="122" spans="1:12" hidden="1">
      <c r="A122" t="s">
        <v>41</v>
      </c>
      <c r="B122">
        <f t="shared" si="3"/>
        <v>0</v>
      </c>
      <c r="C122">
        <f t="shared" si="4"/>
        <v>0</v>
      </c>
      <c r="D122" t="str">
        <f t="shared" si="0"/>
        <v/>
      </c>
      <c r="E122">
        <f t="shared" si="5"/>
        <v>0</v>
      </c>
      <c r="F122">
        <f t="shared" si="6"/>
        <v>0</v>
      </c>
      <c r="G122">
        <f t="shared" si="1"/>
        <v>0</v>
      </c>
      <c r="H122">
        <f t="shared" si="2"/>
        <v>0</v>
      </c>
      <c r="J122">
        <f>$B$27</f>
        <v>0</v>
      </c>
      <c r="K122">
        <f>$D$27</f>
        <v>0</v>
      </c>
      <c r="L122">
        <f>$F$27</f>
        <v>0</v>
      </c>
    </row>
    <row r="123" spans="1:12" hidden="1">
      <c r="A123" t="s">
        <v>42</v>
      </c>
      <c r="B123">
        <f t="shared" si="3"/>
        <v>0</v>
      </c>
      <c r="C123">
        <f t="shared" si="4"/>
        <v>0</v>
      </c>
      <c r="D123" t="str">
        <f t="shared" si="0"/>
        <v/>
      </c>
      <c r="E123">
        <f t="shared" si="5"/>
        <v>0</v>
      </c>
      <c r="F123">
        <f t="shared" si="6"/>
        <v>0</v>
      </c>
      <c r="G123">
        <f t="shared" si="1"/>
        <v>0</v>
      </c>
      <c r="H123">
        <f t="shared" si="2"/>
        <v>0</v>
      </c>
      <c r="J123">
        <f t="shared" ref="J123:J127" si="16">$B$27</f>
        <v>0</v>
      </c>
      <c r="K123">
        <f t="shared" ref="K123:K127" si="17">$D$27</f>
        <v>0</v>
      </c>
      <c r="L123">
        <f t="shared" ref="L123:L127" si="18">$F$27</f>
        <v>0</v>
      </c>
    </row>
    <row r="124" spans="1:12" hidden="1">
      <c r="A124" t="s">
        <v>43</v>
      </c>
      <c r="B124">
        <f t="shared" si="3"/>
        <v>0</v>
      </c>
      <c r="C124">
        <f t="shared" si="4"/>
        <v>0</v>
      </c>
      <c r="D124" t="str">
        <f t="shared" si="0"/>
        <v/>
      </c>
      <c r="E124">
        <f t="shared" si="5"/>
        <v>0</v>
      </c>
      <c r="F124">
        <f t="shared" si="6"/>
        <v>0</v>
      </c>
      <c r="G124">
        <f t="shared" si="1"/>
        <v>0</v>
      </c>
      <c r="H124">
        <f t="shared" si="2"/>
        <v>0</v>
      </c>
      <c r="J124">
        <f t="shared" si="16"/>
        <v>0</v>
      </c>
      <c r="K124">
        <f t="shared" si="17"/>
        <v>0</v>
      </c>
      <c r="L124">
        <f t="shared" si="18"/>
        <v>0</v>
      </c>
    </row>
    <row r="125" spans="1:12" hidden="1">
      <c r="A125" t="s">
        <v>44</v>
      </c>
      <c r="B125">
        <f t="shared" si="3"/>
        <v>0</v>
      </c>
      <c r="C125">
        <f t="shared" si="4"/>
        <v>0</v>
      </c>
      <c r="D125" t="str">
        <f t="shared" si="0"/>
        <v/>
      </c>
      <c r="E125">
        <f t="shared" si="5"/>
        <v>0</v>
      </c>
      <c r="F125">
        <f t="shared" si="6"/>
        <v>0</v>
      </c>
      <c r="G125">
        <f t="shared" si="1"/>
        <v>0</v>
      </c>
      <c r="H125">
        <f t="shared" si="2"/>
        <v>0</v>
      </c>
      <c r="J125">
        <f t="shared" si="16"/>
        <v>0</v>
      </c>
      <c r="K125">
        <f t="shared" si="17"/>
        <v>0</v>
      </c>
      <c r="L125">
        <f t="shared" si="18"/>
        <v>0</v>
      </c>
    </row>
    <row r="126" spans="1:12" hidden="1">
      <c r="A126" t="s">
        <v>45</v>
      </c>
      <c r="B126">
        <f t="shared" si="3"/>
        <v>0</v>
      </c>
      <c r="C126">
        <f t="shared" si="4"/>
        <v>0</v>
      </c>
      <c r="D126" t="str">
        <f t="shared" si="0"/>
        <v/>
      </c>
      <c r="E126">
        <f t="shared" si="5"/>
        <v>0</v>
      </c>
      <c r="F126">
        <f t="shared" si="6"/>
        <v>0</v>
      </c>
      <c r="G126">
        <f t="shared" si="1"/>
        <v>0</v>
      </c>
      <c r="H126">
        <f t="shared" si="2"/>
        <v>0</v>
      </c>
      <c r="J126">
        <f t="shared" si="16"/>
        <v>0</v>
      </c>
      <c r="K126">
        <f t="shared" si="17"/>
        <v>0</v>
      </c>
      <c r="L126">
        <f t="shared" si="18"/>
        <v>0</v>
      </c>
    </row>
    <row r="127" spans="1:12" hidden="1">
      <c r="A127" t="s">
        <v>46</v>
      </c>
      <c r="B127">
        <f t="shared" si="3"/>
        <v>0</v>
      </c>
      <c r="C127">
        <f t="shared" si="4"/>
        <v>0</v>
      </c>
      <c r="D127" t="str">
        <f t="shared" si="0"/>
        <v/>
      </c>
      <c r="E127">
        <f t="shared" si="5"/>
        <v>0</v>
      </c>
      <c r="F127">
        <f t="shared" si="6"/>
        <v>0</v>
      </c>
      <c r="G127">
        <f t="shared" si="1"/>
        <v>0</v>
      </c>
      <c r="H127">
        <f t="shared" si="2"/>
        <v>0</v>
      </c>
      <c r="J127">
        <f t="shared" si="16"/>
        <v>0</v>
      </c>
      <c r="K127">
        <f t="shared" si="17"/>
        <v>0</v>
      </c>
      <c r="L127">
        <f t="shared" si="18"/>
        <v>0</v>
      </c>
    </row>
    <row r="128" spans="1:12" hidden="1">
      <c r="A128" t="s">
        <v>47</v>
      </c>
      <c r="B128">
        <f t="shared" si="3"/>
        <v>0</v>
      </c>
      <c r="C128">
        <f t="shared" si="4"/>
        <v>0</v>
      </c>
      <c r="D128" t="str">
        <f t="shared" si="0"/>
        <v/>
      </c>
      <c r="E128">
        <f t="shared" si="5"/>
        <v>0</v>
      </c>
      <c r="F128">
        <f t="shared" si="6"/>
        <v>0</v>
      </c>
      <c r="G128">
        <f t="shared" si="1"/>
        <v>0</v>
      </c>
      <c r="H128">
        <f t="shared" si="2"/>
        <v>0</v>
      </c>
      <c r="J128">
        <f>$B$33</f>
        <v>0</v>
      </c>
      <c r="K128">
        <f>$D$33</f>
        <v>0</v>
      </c>
      <c r="L128">
        <f>$F$33</f>
        <v>0</v>
      </c>
    </row>
    <row r="129" spans="1:12" hidden="1">
      <c r="A129" t="s">
        <v>48</v>
      </c>
      <c r="B129">
        <f t="shared" si="3"/>
        <v>0</v>
      </c>
      <c r="C129">
        <f t="shared" si="4"/>
        <v>0</v>
      </c>
      <c r="D129" t="str">
        <f t="shared" si="0"/>
        <v/>
      </c>
      <c r="E129">
        <f t="shared" si="5"/>
        <v>0</v>
      </c>
      <c r="F129">
        <f t="shared" si="6"/>
        <v>0</v>
      </c>
      <c r="G129">
        <f t="shared" si="1"/>
        <v>0</v>
      </c>
      <c r="H129">
        <f t="shared" si="2"/>
        <v>0</v>
      </c>
      <c r="J129">
        <f t="shared" ref="J129:J133" si="19">$B$33</f>
        <v>0</v>
      </c>
      <c r="K129">
        <f t="shared" ref="K129:K133" si="20">$D$33</f>
        <v>0</v>
      </c>
      <c r="L129">
        <f t="shared" ref="L129:L133" si="21">$F$33</f>
        <v>0</v>
      </c>
    </row>
    <row r="130" spans="1:12" hidden="1">
      <c r="A130" t="s">
        <v>49</v>
      </c>
      <c r="B130">
        <f t="shared" si="3"/>
        <v>0</v>
      </c>
      <c r="C130">
        <f t="shared" si="4"/>
        <v>0</v>
      </c>
      <c r="D130" t="str">
        <f t="shared" si="0"/>
        <v/>
      </c>
      <c r="E130">
        <f t="shared" si="5"/>
        <v>0</v>
      </c>
      <c r="F130">
        <f t="shared" si="6"/>
        <v>0</v>
      </c>
      <c r="G130">
        <f t="shared" si="1"/>
        <v>0</v>
      </c>
      <c r="H130">
        <f t="shared" si="2"/>
        <v>0</v>
      </c>
      <c r="J130">
        <f t="shared" si="19"/>
        <v>0</v>
      </c>
      <c r="K130">
        <f t="shared" si="20"/>
        <v>0</v>
      </c>
      <c r="L130">
        <f t="shared" si="21"/>
        <v>0</v>
      </c>
    </row>
    <row r="131" spans="1:12" hidden="1">
      <c r="A131" t="s">
        <v>50</v>
      </c>
      <c r="B131">
        <f t="shared" si="3"/>
        <v>0</v>
      </c>
      <c r="C131">
        <f t="shared" si="4"/>
        <v>0</v>
      </c>
      <c r="D131" t="str">
        <f t="shared" si="0"/>
        <v/>
      </c>
      <c r="E131">
        <f t="shared" si="5"/>
        <v>0</v>
      </c>
      <c r="F131">
        <f t="shared" si="6"/>
        <v>0</v>
      </c>
      <c r="G131">
        <f t="shared" si="1"/>
        <v>0</v>
      </c>
      <c r="H131">
        <f t="shared" si="2"/>
        <v>0</v>
      </c>
      <c r="J131">
        <f t="shared" si="19"/>
        <v>0</v>
      </c>
      <c r="K131">
        <f t="shared" si="20"/>
        <v>0</v>
      </c>
      <c r="L131">
        <f t="shared" si="21"/>
        <v>0</v>
      </c>
    </row>
    <row r="132" spans="1:12" hidden="1">
      <c r="A132" t="s">
        <v>51</v>
      </c>
      <c r="B132">
        <f t="shared" si="3"/>
        <v>0</v>
      </c>
      <c r="C132">
        <f t="shared" si="4"/>
        <v>0</v>
      </c>
      <c r="D132" t="str">
        <f t="shared" si="0"/>
        <v/>
      </c>
      <c r="E132">
        <f t="shared" si="5"/>
        <v>0</v>
      </c>
      <c r="F132">
        <f t="shared" si="6"/>
        <v>0</v>
      </c>
      <c r="G132">
        <f t="shared" si="1"/>
        <v>0</v>
      </c>
      <c r="H132">
        <f t="shared" si="2"/>
        <v>0</v>
      </c>
      <c r="J132">
        <f t="shared" si="19"/>
        <v>0</v>
      </c>
      <c r="K132">
        <f t="shared" si="20"/>
        <v>0</v>
      </c>
      <c r="L132">
        <f t="shared" si="21"/>
        <v>0</v>
      </c>
    </row>
    <row r="133" spans="1:12" hidden="1">
      <c r="A133" t="s">
        <v>52</v>
      </c>
      <c r="B133">
        <f t="shared" si="3"/>
        <v>0</v>
      </c>
      <c r="C133">
        <f t="shared" si="4"/>
        <v>0</v>
      </c>
      <c r="D133" t="str">
        <f t="shared" si="0"/>
        <v/>
      </c>
      <c r="E133">
        <f t="shared" si="5"/>
        <v>0</v>
      </c>
      <c r="F133">
        <f t="shared" si="6"/>
        <v>0</v>
      </c>
      <c r="G133">
        <f t="shared" si="1"/>
        <v>0</v>
      </c>
      <c r="H133">
        <f t="shared" si="2"/>
        <v>0</v>
      </c>
      <c r="J133">
        <f t="shared" si="19"/>
        <v>0</v>
      </c>
      <c r="K133">
        <f t="shared" si="20"/>
        <v>0</v>
      </c>
      <c r="L133">
        <f t="shared" si="21"/>
        <v>0</v>
      </c>
    </row>
    <row r="134" spans="1:12" hidden="1"/>
    <row r="135" spans="1:12" hidden="1"/>
    <row r="136" spans="1:12" hidden="1"/>
    <row r="137" spans="1:12" hidden="1"/>
    <row r="138" spans="1:12" hidden="1"/>
    <row r="139" spans="1:12" hidden="1"/>
    <row r="140" spans="1:12" hidden="1"/>
    <row r="141" spans="1:12" hidden="1"/>
    <row r="142" spans="1:12" hidden="1"/>
    <row r="143" spans="1:12" hidden="1"/>
    <row r="144" spans="1:12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sheetProtection password="DCEF" sheet="1" objects="1" scenarios="1"/>
  <mergeCells count="129">
    <mergeCell ref="L36:M36"/>
    <mergeCell ref="N36:O36"/>
    <mergeCell ref="L37:M37"/>
    <mergeCell ref="N37:O37"/>
    <mergeCell ref="L38:M38"/>
    <mergeCell ref="N38:O38"/>
    <mergeCell ref="L33:M33"/>
    <mergeCell ref="N33:O33"/>
    <mergeCell ref="L34:M34"/>
    <mergeCell ref="N34:O34"/>
    <mergeCell ref="L35:M35"/>
    <mergeCell ref="N35:O35"/>
    <mergeCell ref="B21:C26"/>
    <mergeCell ref="D21:E26"/>
    <mergeCell ref="F21:J26"/>
    <mergeCell ref="L21:M21"/>
    <mergeCell ref="N21:O21"/>
    <mergeCell ref="L22:M22"/>
    <mergeCell ref="N22:O22"/>
    <mergeCell ref="L23:M23"/>
    <mergeCell ref="N16:O16"/>
    <mergeCell ref="L17:M17"/>
    <mergeCell ref="N17:O17"/>
    <mergeCell ref="L18:M18"/>
    <mergeCell ref="N18:O18"/>
    <mergeCell ref="L19:M19"/>
    <mergeCell ref="N19:O19"/>
    <mergeCell ref="N23:O23"/>
    <mergeCell ref="L24:M24"/>
    <mergeCell ref="N24:O24"/>
    <mergeCell ref="L25:M25"/>
    <mergeCell ref="N25:O25"/>
    <mergeCell ref="L26:M26"/>
    <mergeCell ref="N26:O26"/>
    <mergeCell ref="L20:M20"/>
    <mergeCell ref="N20:O20"/>
    <mergeCell ref="B15:C20"/>
    <mergeCell ref="D15:E20"/>
    <mergeCell ref="F15:J20"/>
    <mergeCell ref="L15:M15"/>
    <mergeCell ref="N15:O15"/>
    <mergeCell ref="L16:M16"/>
    <mergeCell ref="N13:O13"/>
    <mergeCell ref="N14:O14"/>
    <mergeCell ref="A3:C3"/>
    <mergeCell ref="D3:I3"/>
    <mergeCell ref="D9:E14"/>
    <mergeCell ref="B9:C14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A33:A38"/>
    <mergeCell ref="B33:C38"/>
    <mergeCell ref="D33:E38"/>
    <mergeCell ref="F33:J38"/>
    <mergeCell ref="A2:C2"/>
    <mergeCell ref="A1:R1"/>
    <mergeCell ref="A9:A14"/>
    <mergeCell ref="A15:A20"/>
    <mergeCell ref="F9:J14"/>
    <mergeCell ref="A21:A26"/>
    <mergeCell ref="A27:A32"/>
    <mergeCell ref="B27:C32"/>
    <mergeCell ref="D27:E32"/>
    <mergeCell ref="F27:J32"/>
    <mergeCell ref="J3:L3"/>
    <mergeCell ref="M3:R3"/>
    <mergeCell ref="L14:M14"/>
    <mergeCell ref="N9:O9"/>
    <mergeCell ref="N10:O10"/>
    <mergeCell ref="N11:O11"/>
    <mergeCell ref="N12:O12"/>
    <mergeCell ref="A7:A8"/>
    <mergeCell ref="F7:J8"/>
    <mergeCell ref="A6:C6"/>
    <mergeCell ref="C44:R44"/>
    <mergeCell ref="A39:I39"/>
    <mergeCell ref="A41:I41"/>
    <mergeCell ref="A42:I42"/>
    <mergeCell ref="L41:R41"/>
    <mergeCell ref="L42:R42"/>
    <mergeCell ref="L43:R43"/>
    <mergeCell ref="A40:I40"/>
    <mergeCell ref="L39:R40"/>
    <mergeCell ref="A44:B44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D6:F6"/>
    <mergeCell ref="Q7:R8"/>
    <mergeCell ref="Q33:R38"/>
    <mergeCell ref="Q27:R32"/>
    <mergeCell ref="Q21:R26"/>
    <mergeCell ref="Q15:R20"/>
    <mergeCell ref="Q9:R14"/>
    <mergeCell ref="L8:M8"/>
    <mergeCell ref="N8:O8"/>
    <mergeCell ref="K7:P7"/>
    <mergeCell ref="I6:K6"/>
    <mergeCell ref="N6:P6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N28:O28"/>
    <mergeCell ref="L29:M29"/>
    <mergeCell ref="N29:O29"/>
  </mergeCells>
  <phoneticPr fontId="1"/>
  <conditionalFormatting sqref="D2 O2">
    <cfRule type="containsBlanks" dxfId="17" priority="9">
      <formula>LEN(TRIM(D2))=0</formula>
    </cfRule>
  </conditionalFormatting>
  <conditionalFormatting sqref="D3:I3 M3:R3 D5:R5 D6:F6 H6:K6 M6:P6 R6">
    <cfRule type="containsBlanks" dxfId="16" priority="8">
      <formula>LEN(TRIM(D3))=0</formula>
    </cfRule>
  </conditionalFormatting>
  <conditionalFormatting sqref="F43 H43 J41">
    <cfRule type="containsBlanks" dxfId="15" priority="7">
      <formula>LEN(TRIM(F41))=0</formula>
    </cfRule>
  </conditionalFormatting>
  <conditionalFormatting sqref="D2 D3:I3 M3:R3 D5:H5 D6:F6 H6 O2">
    <cfRule type="containsBlanks" dxfId="14" priority="6">
      <formula>LEN(TRIM(D2))=0</formula>
    </cfRule>
  </conditionalFormatting>
  <conditionalFormatting sqref="I5:R5 I6:K6 M6:P6 R6">
    <cfRule type="containsBlanks" dxfId="13" priority="5">
      <formula>LEN(TRIM(I5))=0</formula>
    </cfRule>
  </conditionalFormatting>
  <conditionalFormatting sqref="D10:J14 B9 D9:P9">
    <cfRule type="containsBlanks" dxfId="12" priority="4">
      <formula>LEN(TRIM(B9))=0</formula>
    </cfRule>
  </conditionalFormatting>
  <conditionalFormatting sqref="K10:P14 Q9:R14">
    <cfRule type="containsBlanks" dxfId="11" priority="3">
      <formula>LEN(TRIM(K9))=0</formula>
    </cfRule>
  </conditionalFormatting>
  <conditionalFormatting sqref="B15:R38">
    <cfRule type="containsBlanks" dxfId="10" priority="2">
      <formula>LEN(TRIM(B15))=0</formula>
    </cfRule>
  </conditionalFormatting>
  <conditionalFormatting sqref="C44:R44">
    <cfRule type="containsBlanks" dxfId="9" priority="1">
      <formula>LEN(TRIM(C44))=0</formula>
    </cfRule>
  </conditionalFormatting>
  <dataValidations count="2">
    <dataValidation type="list" allowBlank="1" showInputMessage="1" showErrorMessage="1" error="リストから選択してください" sqref="B9 B15:C38">
      <formula1>$Z$2:$Z$5</formula1>
    </dataValidation>
    <dataValidation type="list" imeMode="disabled" allowBlank="1" showInputMessage="1" showErrorMessage="1" promptTitle="▼　をクリック" prompt="リストから選んでください" sqref="D9:E38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view="pageBreakPreview" zoomScale="90" zoomScaleNormal="100" zoomScaleSheetLayoutView="90" workbookViewId="0">
      <selection activeCell="S1" sqref="S1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42" t="s">
        <v>134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3"/>
      <c r="T1" s="3"/>
      <c r="V1" s="2"/>
      <c r="Z1" s="5" t="s">
        <v>95</v>
      </c>
    </row>
    <row r="2" spans="1:26" ht="33.75" customHeight="1" thickTop="1">
      <c r="A2" s="139" t="s">
        <v>14</v>
      </c>
      <c r="B2" s="140"/>
      <c r="C2" s="141"/>
      <c r="D2" s="234" t="s">
        <v>104</v>
      </c>
      <c r="E2" s="235"/>
      <c r="F2" s="235"/>
      <c r="G2" s="235"/>
      <c r="H2" s="235"/>
      <c r="I2" s="235"/>
      <c r="J2" s="235"/>
      <c r="K2" s="235"/>
      <c r="L2" s="83" t="s">
        <v>98</v>
      </c>
      <c r="M2" s="83"/>
      <c r="N2" s="83"/>
      <c r="O2" s="235" t="s">
        <v>106</v>
      </c>
      <c r="P2" s="235"/>
      <c r="Q2" s="235"/>
      <c r="R2" s="236"/>
      <c r="V2" s="2"/>
      <c r="Z2" s="5" t="s">
        <v>53</v>
      </c>
    </row>
    <row r="3" spans="1:26" ht="33.75" customHeight="1">
      <c r="A3" s="164" t="s">
        <v>11</v>
      </c>
      <c r="B3" s="150"/>
      <c r="C3" s="165"/>
      <c r="D3" s="237" t="s">
        <v>105</v>
      </c>
      <c r="E3" s="238"/>
      <c r="F3" s="238"/>
      <c r="G3" s="238"/>
      <c r="H3" s="238"/>
      <c r="I3" s="238"/>
      <c r="J3" s="150" t="s">
        <v>97</v>
      </c>
      <c r="K3" s="150"/>
      <c r="L3" s="150"/>
      <c r="M3" s="238" t="s">
        <v>107</v>
      </c>
      <c r="N3" s="238"/>
      <c r="O3" s="238"/>
      <c r="P3" s="238"/>
      <c r="Q3" s="238"/>
      <c r="R3" s="239"/>
      <c r="V3" s="2"/>
      <c r="Z3" s="5" t="s">
        <v>54</v>
      </c>
    </row>
    <row r="4" spans="1:26" ht="21.75" customHeight="1">
      <c r="A4" s="169" t="s">
        <v>10</v>
      </c>
      <c r="B4" s="170"/>
      <c r="C4" s="171"/>
      <c r="D4" s="7" t="s">
        <v>17</v>
      </c>
      <c r="E4" s="175" t="s">
        <v>18</v>
      </c>
      <c r="F4" s="175"/>
      <c r="G4" s="175" t="s">
        <v>19</v>
      </c>
      <c r="H4" s="176"/>
      <c r="I4" s="7" t="s">
        <v>17</v>
      </c>
      <c r="J4" s="175" t="s">
        <v>18</v>
      </c>
      <c r="K4" s="175"/>
      <c r="L4" s="175" t="s">
        <v>19</v>
      </c>
      <c r="M4" s="176"/>
      <c r="N4" s="8" t="s">
        <v>17</v>
      </c>
      <c r="O4" s="78" t="s">
        <v>18</v>
      </c>
      <c r="P4" s="78"/>
      <c r="Q4" s="78" t="s">
        <v>19</v>
      </c>
      <c r="R4" s="79"/>
      <c r="V4" s="2"/>
      <c r="Z4" s="5" t="s">
        <v>55</v>
      </c>
    </row>
    <row r="5" spans="1:26" ht="21.75" customHeight="1">
      <c r="A5" s="172"/>
      <c r="B5" s="173"/>
      <c r="C5" s="174"/>
      <c r="D5" s="19" t="s">
        <v>80</v>
      </c>
      <c r="E5" s="231" t="s">
        <v>81</v>
      </c>
      <c r="F5" s="231"/>
      <c r="G5" s="231" t="s">
        <v>82</v>
      </c>
      <c r="H5" s="232"/>
      <c r="I5" s="19" t="s">
        <v>109</v>
      </c>
      <c r="J5" s="231" t="s">
        <v>110</v>
      </c>
      <c r="K5" s="231"/>
      <c r="L5" s="231" t="s">
        <v>111</v>
      </c>
      <c r="M5" s="232"/>
      <c r="N5" s="20" t="s">
        <v>109</v>
      </c>
      <c r="O5" s="231" t="s">
        <v>112</v>
      </c>
      <c r="P5" s="231"/>
      <c r="Q5" s="231" t="s">
        <v>113</v>
      </c>
      <c r="R5" s="233"/>
      <c r="V5" s="2"/>
      <c r="Z5" s="5" t="s">
        <v>56</v>
      </c>
    </row>
    <row r="6" spans="1:26" ht="21.75" customHeight="1" thickBot="1">
      <c r="A6" s="161" t="s">
        <v>9</v>
      </c>
      <c r="B6" s="162"/>
      <c r="C6" s="163"/>
      <c r="D6" s="228" t="s">
        <v>108</v>
      </c>
      <c r="E6" s="229"/>
      <c r="F6" s="230"/>
      <c r="G6" s="4" t="s">
        <v>79</v>
      </c>
      <c r="H6" s="6">
        <v>1</v>
      </c>
      <c r="I6" s="228" t="s">
        <v>114</v>
      </c>
      <c r="J6" s="229"/>
      <c r="K6" s="230"/>
      <c r="L6" s="4" t="s">
        <v>79</v>
      </c>
      <c r="M6" s="6">
        <v>0</v>
      </c>
      <c r="N6" s="228" t="s">
        <v>115</v>
      </c>
      <c r="O6" s="229"/>
      <c r="P6" s="230"/>
      <c r="Q6" s="4" t="s">
        <v>79</v>
      </c>
      <c r="R6" s="21">
        <v>0</v>
      </c>
      <c r="V6" s="2"/>
      <c r="Z6" s="5" t="s">
        <v>96</v>
      </c>
    </row>
    <row r="7" spans="1:26" ht="19.5" customHeight="1" thickTop="1">
      <c r="A7" s="153" t="s">
        <v>8</v>
      </c>
      <c r="B7" s="156" t="s">
        <v>15</v>
      </c>
      <c r="C7" s="156"/>
      <c r="D7" s="156" t="s">
        <v>16</v>
      </c>
      <c r="E7" s="167"/>
      <c r="F7" s="155" t="s">
        <v>7</v>
      </c>
      <c r="G7" s="156"/>
      <c r="H7" s="156"/>
      <c r="I7" s="156"/>
      <c r="J7" s="157"/>
      <c r="K7" s="65" t="s">
        <v>12</v>
      </c>
      <c r="L7" s="66"/>
      <c r="M7" s="66"/>
      <c r="N7" s="66"/>
      <c r="O7" s="66"/>
      <c r="P7" s="67"/>
      <c r="Q7" s="50" t="s">
        <v>5</v>
      </c>
      <c r="R7" s="51"/>
      <c r="V7" s="2"/>
      <c r="Z7" s="5" t="s">
        <v>57</v>
      </c>
    </row>
    <row r="8" spans="1:26" ht="19.5" customHeight="1">
      <c r="A8" s="154"/>
      <c r="B8" s="159"/>
      <c r="C8" s="159"/>
      <c r="D8" s="159"/>
      <c r="E8" s="168"/>
      <c r="F8" s="158"/>
      <c r="G8" s="159"/>
      <c r="H8" s="159"/>
      <c r="I8" s="159"/>
      <c r="J8" s="160"/>
      <c r="K8" s="9" t="s">
        <v>6</v>
      </c>
      <c r="L8" s="62" t="s">
        <v>13</v>
      </c>
      <c r="M8" s="63"/>
      <c r="N8" s="63" t="s">
        <v>1</v>
      </c>
      <c r="O8" s="64"/>
      <c r="P8" s="10" t="s">
        <v>77</v>
      </c>
      <c r="Q8" s="52"/>
      <c r="R8" s="53"/>
      <c r="V8" s="2"/>
      <c r="Z8" s="5" t="s">
        <v>58</v>
      </c>
    </row>
    <row r="9" spans="1:26" ht="20.25" customHeight="1">
      <c r="A9" s="115">
        <v>1</v>
      </c>
      <c r="B9" s="202" t="s">
        <v>53</v>
      </c>
      <c r="C9" s="203"/>
      <c r="D9" s="208" t="s">
        <v>59</v>
      </c>
      <c r="E9" s="209"/>
      <c r="F9" s="214" t="s">
        <v>116</v>
      </c>
      <c r="G9" s="215"/>
      <c r="H9" s="215"/>
      <c r="I9" s="215"/>
      <c r="J9" s="216"/>
      <c r="K9" s="11">
        <v>2</v>
      </c>
      <c r="L9" s="198" t="s">
        <v>117</v>
      </c>
      <c r="M9" s="199"/>
      <c r="N9" s="199" t="s">
        <v>78</v>
      </c>
      <c r="O9" s="200"/>
      <c r="P9" s="12">
        <v>1</v>
      </c>
      <c r="Q9" s="183"/>
      <c r="R9" s="184"/>
      <c r="Z9" s="5" t="s">
        <v>59</v>
      </c>
    </row>
    <row r="10" spans="1:26" ht="20.25" customHeight="1">
      <c r="A10" s="116"/>
      <c r="B10" s="204"/>
      <c r="C10" s="205"/>
      <c r="D10" s="210"/>
      <c r="E10" s="211"/>
      <c r="F10" s="217"/>
      <c r="G10" s="218"/>
      <c r="H10" s="218"/>
      <c r="I10" s="218"/>
      <c r="J10" s="219"/>
      <c r="K10" s="13">
        <v>2</v>
      </c>
      <c r="L10" s="189" t="s">
        <v>118</v>
      </c>
      <c r="M10" s="190"/>
      <c r="N10" s="190" t="s">
        <v>119</v>
      </c>
      <c r="O10" s="191"/>
      <c r="P10" s="14">
        <v>1</v>
      </c>
      <c r="Q10" s="185"/>
      <c r="R10" s="186"/>
      <c r="Z10" s="5" t="s">
        <v>60</v>
      </c>
    </row>
    <row r="11" spans="1:26" ht="20.25" customHeight="1">
      <c r="A11" s="116"/>
      <c r="B11" s="204"/>
      <c r="C11" s="205"/>
      <c r="D11" s="210"/>
      <c r="E11" s="211"/>
      <c r="F11" s="217"/>
      <c r="G11" s="218"/>
      <c r="H11" s="218"/>
      <c r="I11" s="218"/>
      <c r="J11" s="219"/>
      <c r="K11" s="13"/>
      <c r="L11" s="189"/>
      <c r="M11" s="190"/>
      <c r="N11" s="190"/>
      <c r="O11" s="191"/>
      <c r="P11" s="14"/>
      <c r="Q11" s="185"/>
      <c r="R11" s="186"/>
    </row>
    <row r="12" spans="1:26" ht="20.25" customHeight="1">
      <c r="A12" s="116"/>
      <c r="B12" s="204"/>
      <c r="C12" s="205"/>
      <c r="D12" s="210"/>
      <c r="E12" s="211"/>
      <c r="F12" s="217"/>
      <c r="G12" s="218"/>
      <c r="H12" s="218"/>
      <c r="I12" s="218"/>
      <c r="J12" s="219"/>
      <c r="K12" s="13"/>
      <c r="L12" s="189"/>
      <c r="M12" s="190"/>
      <c r="N12" s="190"/>
      <c r="O12" s="191"/>
      <c r="P12" s="14"/>
      <c r="Q12" s="185"/>
      <c r="R12" s="186"/>
    </row>
    <row r="13" spans="1:26" ht="20.25" customHeight="1">
      <c r="A13" s="116"/>
      <c r="B13" s="204"/>
      <c r="C13" s="205"/>
      <c r="D13" s="210"/>
      <c r="E13" s="211"/>
      <c r="F13" s="217"/>
      <c r="G13" s="218"/>
      <c r="H13" s="218"/>
      <c r="I13" s="218"/>
      <c r="J13" s="219"/>
      <c r="K13" s="13"/>
      <c r="L13" s="189"/>
      <c r="M13" s="190"/>
      <c r="N13" s="190"/>
      <c r="O13" s="191"/>
      <c r="P13" s="14"/>
      <c r="Q13" s="185"/>
      <c r="R13" s="186"/>
    </row>
    <row r="14" spans="1:26" ht="20.25" customHeight="1">
      <c r="A14" s="117"/>
      <c r="B14" s="224"/>
      <c r="C14" s="225"/>
      <c r="D14" s="226"/>
      <c r="E14" s="227"/>
      <c r="F14" s="220"/>
      <c r="G14" s="221"/>
      <c r="H14" s="221"/>
      <c r="I14" s="221"/>
      <c r="J14" s="222"/>
      <c r="K14" s="15"/>
      <c r="L14" s="196"/>
      <c r="M14" s="197"/>
      <c r="N14" s="197"/>
      <c r="O14" s="201"/>
      <c r="P14" s="16"/>
      <c r="Q14" s="194"/>
      <c r="R14" s="195"/>
    </row>
    <row r="15" spans="1:26" ht="20.25" customHeight="1">
      <c r="A15" s="115">
        <v>2</v>
      </c>
      <c r="B15" s="202" t="s">
        <v>53</v>
      </c>
      <c r="C15" s="203"/>
      <c r="D15" s="208" t="s">
        <v>58</v>
      </c>
      <c r="E15" s="209"/>
      <c r="F15" s="214" t="s">
        <v>120</v>
      </c>
      <c r="G15" s="215"/>
      <c r="H15" s="215"/>
      <c r="I15" s="215"/>
      <c r="J15" s="216"/>
      <c r="K15" s="11">
        <v>2</v>
      </c>
      <c r="L15" s="198" t="s">
        <v>121</v>
      </c>
      <c r="M15" s="199"/>
      <c r="N15" s="199" t="s">
        <v>127</v>
      </c>
      <c r="O15" s="200"/>
      <c r="P15" s="12">
        <v>1</v>
      </c>
      <c r="Q15" s="183" t="s">
        <v>133</v>
      </c>
      <c r="R15" s="184"/>
    </row>
    <row r="16" spans="1:26" ht="20.25" customHeight="1">
      <c r="A16" s="116"/>
      <c r="B16" s="204"/>
      <c r="C16" s="205"/>
      <c r="D16" s="210"/>
      <c r="E16" s="211"/>
      <c r="F16" s="217"/>
      <c r="G16" s="218"/>
      <c r="H16" s="218"/>
      <c r="I16" s="218"/>
      <c r="J16" s="219"/>
      <c r="K16" s="13">
        <v>2</v>
      </c>
      <c r="L16" s="189" t="s">
        <v>122</v>
      </c>
      <c r="M16" s="190"/>
      <c r="N16" s="190" t="s">
        <v>128</v>
      </c>
      <c r="O16" s="191"/>
      <c r="P16" s="14">
        <v>1</v>
      </c>
      <c r="Q16" s="185"/>
      <c r="R16" s="186"/>
    </row>
    <row r="17" spans="1:18" ht="20.25" customHeight="1">
      <c r="A17" s="116"/>
      <c r="B17" s="204"/>
      <c r="C17" s="205"/>
      <c r="D17" s="210"/>
      <c r="E17" s="211"/>
      <c r="F17" s="217"/>
      <c r="G17" s="218"/>
      <c r="H17" s="218"/>
      <c r="I17" s="218"/>
      <c r="J17" s="219"/>
      <c r="K17" s="13">
        <v>2</v>
      </c>
      <c r="L17" s="189" t="s">
        <v>123</v>
      </c>
      <c r="M17" s="190"/>
      <c r="N17" s="190" t="s">
        <v>129</v>
      </c>
      <c r="O17" s="191"/>
      <c r="P17" s="14">
        <v>0</v>
      </c>
      <c r="Q17" s="185"/>
      <c r="R17" s="186"/>
    </row>
    <row r="18" spans="1:18" ht="20.25" customHeight="1">
      <c r="A18" s="116"/>
      <c r="B18" s="204"/>
      <c r="C18" s="205"/>
      <c r="D18" s="210"/>
      <c r="E18" s="211"/>
      <c r="F18" s="217"/>
      <c r="G18" s="218"/>
      <c r="H18" s="218"/>
      <c r="I18" s="218"/>
      <c r="J18" s="219"/>
      <c r="K18" s="13">
        <v>1</v>
      </c>
      <c r="L18" s="189" t="s">
        <v>124</v>
      </c>
      <c r="M18" s="190"/>
      <c r="N18" s="190" t="s">
        <v>130</v>
      </c>
      <c r="O18" s="191"/>
      <c r="P18" s="14">
        <v>1</v>
      </c>
      <c r="Q18" s="185"/>
      <c r="R18" s="186"/>
    </row>
    <row r="19" spans="1:18" ht="20.25" customHeight="1">
      <c r="A19" s="116"/>
      <c r="B19" s="204"/>
      <c r="C19" s="205"/>
      <c r="D19" s="210"/>
      <c r="E19" s="211"/>
      <c r="F19" s="217"/>
      <c r="G19" s="218"/>
      <c r="H19" s="218"/>
      <c r="I19" s="218"/>
      <c r="J19" s="219"/>
      <c r="K19" s="13">
        <v>1</v>
      </c>
      <c r="L19" s="189" t="s">
        <v>125</v>
      </c>
      <c r="M19" s="190"/>
      <c r="N19" s="190" t="s">
        <v>131</v>
      </c>
      <c r="O19" s="191"/>
      <c r="P19" s="14">
        <v>0</v>
      </c>
      <c r="Q19" s="185"/>
      <c r="R19" s="186"/>
    </row>
    <row r="20" spans="1:18" ht="20.25" customHeight="1">
      <c r="A20" s="117"/>
      <c r="B20" s="224"/>
      <c r="C20" s="225"/>
      <c r="D20" s="226"/>
      <c r="E20" s="227"/>
      <c r="F20" s="220"/>
      <c r="G20" s="221"/>
      <c r="H20" s="221"/>
      <c r="I20" s="221"/>
      <c r="J20" s="222"/>
      <c r="K20" s="15">
        <v>1</v>
      </c>
      <c r="L20" s="196" t="s">
        <v>126</v>
      </c>
      <c r="M20" s="197"/>
      <c r="N20" s="197" t="s">
        <v>132</v>
      </c>
      <c r="O20" s="201"/>
      <c r="P20" s="16">
        <v>0</v>
      </c>
      <c r="Q20" s="194"/>
      <c r="R20" s="195"/>
    </row>
    <row r="21" spans="1:18" ht="20.25" customHeight="1">
      <c r="A21" s="115">
        <v>3</v>
      </c>
      <c r="B21" s="202"/>
      <c r="C21" s="203"/>
      <c r="D21" s="208"/>
      <c r="E21" s="209"/>
      <c r="F21" s="214"/>
      <c r="G21" s="215"/>
      <c r="H21" s="215"/>
      <c r="I21" s="215"/>
      <c r="J21" s="216"/>
      <c r="K21" s="11"/>
      <c r="L21" s="198"/>
      <c r="M21" s="199"/>
      <c r="N21" s="199"/>
      <c r="O21" s="200"/>
      <c r="P21" s="12"/>
      <c r="Q21" s="183"/>
      <c r="R21" s="184"/>
    </row>
    <row r="22" spans="1:18" ht="20.25" customHeight="1">
      <c r="A22" s="116"/>
      <c r="B22" s="204"/>
      <c r="C22" s="205"/>
      <c r="D22" s="210"/>
      <c r="E22" s="211"/>
      <c r="F22" s="217"/>
      <c r="G22" s="218"/>
      <c r="H22" s="218"/>
      <c r="I22" s="218"/>
      <c r="J22" s="219"/>
      <c r="K22" s="13"/>
      <c r="L22" s="189"/>
      <c r="M22" s="190"/>
      <c r="N22" s="190"/>
      <c r="O22" s="191"/>
      <c r="P22" s="14"/>
      <c r="Q22" s="185"/>
      <c r="R22" s="186"/>
    </row>
    <row r="23" spans="1:18" ht="20.25" customHeight="1">
      <c r="A23" s="116"/>
      <c r="B23" s="204"/>
      <c r="C23" s="205"/>
      <c r="D23" s="210"/>
      <c r="E23" s="211"/>
      <c r="F23" s="217"/>
      <c r="G23" s="218"/>
      <c r="H23" s="218"/>
      <c r="I23" s="218"/>
      <c r="J23" s="219"/>
      <c r="K23" s="13"/>
      <c r="L23" s="189"/>
      <c r="M23" s="190"/>
      <c r="N23" s="190"/>
      <c r="O23" s="191"/>
      <c r="P23" s="14"/>
      <c r="Q23" s="185"/>
      <c r="R23" s="186"/>
    </row>
    <row r="24" spans="1:18" ht="20.25" customHeight="1">
      <c r="A24" s="116"/>
      <c r="B24" s="204"/>
      <c r="C24" s="205"/>
      <c r="D24" s="210"/>
      <c r="E24" s="211"/>
      <c r="F24" s="217"/>
      <c r="G24" s="218"/>
      <c r="H24" s="218"/>
      <c r="I24" s="218"/>
      <c r="J24" s="219"/>
      <c r="K24" s="13"/>
      <c r="L24" s="189"/>
      <c r="M24" s="190"/>
      <c r="N24" s="190"/>
      <c r="O24" s="191"/>
      <c r="P24" s="14"/>
      <c r="Q24" s="185"/>
      <c r="R24" s="186"/>
    </row>
    <row r="25" spans="1:18" ht="20.25" customHeight="1">
      <c r="A25" s="116"/>
      <c r="B25" s="204"/>
      <c r="C25" s="205"/>
      <c r="D25" s="210"/>
      <c r="E25" s="211"/>
      <c r="F25" s="217"/>
      <c r="G25" s="218"/>
      <c r="H25" s="218"/>
      <c r="I25" s="218"/>
      <c r="J25" s="219"/>
      <c r="K25" s="13"/>
      <c r="L25" s="189"/>
      <c r="M25" s="190"/>
      <c r="N25" s="190"/>
      <c r="O25" s="191"/>
      <c r="P25" s="14"/>
      <c r="Q25" s="185"/>
      <c r="R25" s="186"/>
    </row>
    <row r="26" spans="1:18" ht="20.25" customHeight="1">
      <c r="A26" s="117"/>
      <c r="B26" s="224"/>
      <c r="C26" s="225"/>
      <c r="D26" s="226"/>
      <c r="E26" s="227"/>
      <c r="F26" s="220"/>
      <c r="G26" s="221"/>
      <c r="H26" s="221"/>
      <c r="I26" s="221"/>
      <c r="J26" s="222"/>
      <c r="K26" s="15"/>
      <c r="L26" s="196"/>
      <c r="M26" s="197"/>
      <c r="N26" s="197"/>
      <c r="O26" s="201"/>
      <c r="P26" s="16"/>
      <c r="Q26" s="194"/>
      <c r="R26" s="195"/>
    </row>
    <row r="27" spans="1:18" ht="20.25" customHeight="1">
      <c r="A27" s="115">
        <v>4</v>
      </c>
      <c r="B27" s="202"/>
      <c r="C27" s="203"/>
      <c r="D27" s="208"/>
      <c r="E27" s="209"/>
      <c r="F27" s="214"/>
      <c r="G27" s="215"/>
      <c r="H27" s="215"/>
      <c r="I27" s="215"/>
      <c r="J27" s="216"/>
      <c r="K27" s="11"/>
      <c r="L27" s="198"/>
      <c r="M27" s="199"/>
      <c r="N27" s="199"/>
      <c r="O27" s="200"/>
      <c r="P27" s="12"/>
      <c r="Q27" s="183"/>
      <c r="R27" s="184"/>
    </row>
    <row r="28" spans="1:18" ht="20.25" customHeight="1">
      <c r="A28" s="116"/>
      <c r="B28" s="204"/>
      <c r="C28" s="205"/>
      <c r="D28" s="210"/>
      <c r="E28" s="211"/>
      <c r="F28" s="217"/>
      <c r="G28" s="218"/>
      <c r="H28" s="218"/>
      <c r="I28" s="218"/>
      <c r="J28" s="219"/>
      <c r="K28" s="13"/>
      <c r="L28" s="189"/>
      <c r="M28" s="190"/>
      <c r="N28" s="190"/>
      <c r="O28" s="191"/>
      <c r="P28" s="14"/>
      <c r="Q28" s="185"/>
      <c r="R28" s="186"/>
    </row>
    <row r="29" spans="1:18" ht="20.25" customHeight="1">
      <c r="A29" s="116"/>
      <c r="B29" s="204"/>
      <c r="C29" s="205"/>
      <c r="D29" s="210"/>
      <c r="E29" s="211"/>
      <c r="F29" s="217"/>
      <c r="G29" s="218"/>
      <c r="H29" s="218"/>
      <c r="I29" s="218"/>
      <c r="J29" s="219"/>
      <c r="K29" s="13"/>
      <c r="L29" s="189"/>
      <c r="M29" s="190"/>
      <c r="N29" s="190"/>
      <c r="O29" s="191"/>
      <c r="P29" s="14"/>
      <c r="Q29" s="185"/>
      <c r="R29" s="186"/>
    </row>
    <row r="30" spans="1:18" ht="20.25" customHeight="1">
      <c r="A30" s="116"/>
      <c r="B30" s="204"/>
      <c r="C30" s="205"/>
      <c r="D30" s="210"/>
      <c r="E30" s="211"/>
      <c r="F30" s="217"/>
      <c r="G30" s="218"/>
      <c r="H30" s="218"/>
      <c r="I30" s="218"/>
      <c r="J30" s="219"/>
      <c r="K30" s="13"/>
      <c r="L30" s="189"/>
      <c r="M30" s="190"/>
      <c r="N30" s="190"/>
      <c r="O30" s="191"/>
      <c r="P30" s="14"/>
      <c r="Q30" s="185"/>
      <c r="R30" s="186"/>
    </row>
    <row r="31" spans="1:18" ht="20.25" customHeight="1">
      <c r="A31" s="116"/>
      <c r="B31" s="204"/>
      <c r="C31" s="205"/>
      <c r="D31" s="210"/>
      <c r="E31" s="211"/>
      <c r="F31" s="217"/>
      <c r="G31" s="218"/>
      <c r="H31" s="218"/>
      <c r="I31" s="218"/>
      <c r="J31" s="219"/>
      <c r="K31" s="13"/>
      <c r="L31" s="189"/>
      <c r="M31" s="190"/>
      <c r="N31" s="190"/>
      <c r="O31" s="191"/>
      <c r="P31" s="14"/>
      <c r="Q31" s="185"/>
      <c r="R31" s="186"/>
    </row>
    <row r="32" spans="1:18" ht="20.25" customHeight="1">
      <c r="A32" s="117"/>
      <c r="B32" s="224"/>
      <c r="C32" s="225"/>
      <c r="D32" s="226"/>
      <c r="E32" s="227"/>
      <c r="F32" s="220"/>
      <c r="G32" s="221"/>
      <c r="H32" s="221"/>
      <c r="I32" s="221"/>
      <c r="J32" s="222"/>
      <c r="K32" s="15"/>
      <c r="L32" s="196"/>
      <c r="M32" s="197"/>
      <c r="N32" s="197"/>
      <c r="O32" s="201"/>
      <c r="P32" s="16"/>
      <c r="Q32" s="194"/>
      <c r="R32" s="195"/>
    </row>
    <row r="33" spans="1:18" ht="20.25" customHeight="1">
      <c r="A33" s="115">
        <v>5</v>
      </c>
      <c r="B33" s="202"/>
      <c r="C33" s="203"/>
      <c r="D33" s="208"/>
      <c r="E33" s="209"/>
      <c r="F33" s="214"/>
      <c r="G33" s="215"/>
      <c r="H33" s="215"/>
      <c r="I33" s="215"/>
      <c r="J33" s="216"/>
      <c r="K33" s="11"/>
      <c r="L33" s="198"/>
      <c r="M33" s="199"/>
      <c r="N33" s="199"/>
      <c r="O33" s="200"/>
      <c r="P33" s="12"/>
      <c r="Q33" s="183"/>
      <c r="R33" s="184"/>
    </row>
    <row r="34" spans="1:18" ht="20.25" customHeight="1">
      <c r="A34" s="116"/>
      <c r="B34" s="204"/>
      <c r="C34" s="205"/>
      <c r="D34" s="210"/>
      <c r="E34" s="211"/>
      <c r="F34" s="217"/>
      <c r="G34" s="218"/>
      <c r="H34" s="218"/>
      <c r="I34" s="218"/>
      <c r="J34" s="219"/>
      <c r="K34" s="13"/>
      <c r="L34" s="189"/>
      <c r="M34" s="190"/>
      <c r="N34" s="190"/>
      <c r="O34" s="191"/>
      <c r="P34" s="14"/>
      <c r="Q34" s="185"/>
      <c r="R34" s="186"/>
    </row>
    <row r="35" spans="1:18" ht="20.25" customHeight="1">
      <c r="A35" s="116"/>
      <c r="B35" s="204"/>
      <c r="C35" s="205"/>
      <c r="D35" s="210"/>
      <c r="E35" s="211"/>
      <c r="F35" s="217"/>
      <c r="G35" s="218"/>
      <c r="H35" s="218"/>
      <c r="I35" s="218"/>
      <c r="J35" s="219"/>
      <c r="K35" s="13"/>
      <c r="L35" s="189"/>
      <c r="M35" s="190"/>
      <c r="N35" s="190"/>
      <c r="O35" s="191"/>
      <c r="P35" s="14"/>
      <c r="Q35" s="185"/>
      <c r="R35" s="186"/>
    </row>
    <row r="36" spans="1:18" ht="20.25" customHeight="1">
      <c r="A36" s="116"/>
      <c r="B36" s="204"/>
      <c r="C36" s="205"/>
      <c r="D36" s="210"/>
      <c r="E36" s="211"/>
      <c r="F36" s="217"/>
      <c r="G36" s="218"/>
      <c r="H36" s="218"/>
      <c r="I36" s="218"/>
      <c r="J36" s="219"/>
      <c r="K36" s="13"/>
      <c r="L36" s="189"/>
      <c r="M36" s="190"/>
      <c r="N36" s="190"/>
      <c r="O36" s="191"/>
      <c r="P36" s="14"/>
      <c r="Q36" s="185"/>
      <c r="R36" s="186"/>
    </row>
    <row r="37" spans="1:18" ht="20.25" customHeight="1">
      <c r="A37" s="116"/>
      <c r="B37" s="204"/>
      <c r="C37" s="205"/>
      <c r="D37" s="210"/>
      <c r="E37" s="211"/>
      <c r="F37" s="217"/>
      <c r="G37" s="218"/>
      <c r="H37" s="218"/>
      <c r="I37" s="218"/>
      <c r="J37" s="219"/>
      <c r="K37" s="13"/>
      <c r="L37" s="189"/>
      <c r="M37" s="190"/>
      <c r="N37" s="190"/>
      <c r="O37" s="191"/>
      <c r="P37" s="14"/>
      <c r="Q37" s="185"/>
      <c r="R37" s="186"/>
    </row>
    <row r="38" spans="1:18" ht="20.25" customHeight="1" thickBot="1">
      <c r="A38" s="117"/>
      <c r="B38" s="206"/>
      <c r="C38" s="207"/>
      <c r="D38" s="212"/>
      <c r="E38" s="213"/>
      <c r="F38" s="220"/>
      <c r="G38" s="221"/>
      <c r="H38" s="221"/>
      <c r="I38" s="221"/>
      <c r="J38" s="222"/>
      <c r="K38" s="15"/>
      <c r="L38" s="192"/>
      <c r="M38" s="193"/>
      <c r="N38" s="193"/>
      <c r="O38" s="223"/>
      <c r="P38" s="32"/>
      <c r="Q38" s="187"/>
      <c r="R38" s="188"/>
    </row>
    <row r="39" spans="1:18" ht="19.5" thickTop="1">
      <c r="A39" s="90" t="s">
        <v>4</v>
      </c>
      <c r="B39" s="91"/>
      <c r="C39" s="91"/>
      <c r="D39" s="91"/>
      <c r="E39" s="91"/>
      <c r="F39" s="91"/>
      <c r="G39" s="91"/>
      <c r="H39" s="91"/>
      <c r="I39" s="91"/>
      <c r="J39" s="17">
        <f>COUNTA(F9:J38)</f>
        <v>2</v>
      </c>
      <c r="K39" s="18" t="s">
        <v>3</v>
      </c>
      <c r="L39" s="107" t="str">
        <f>IF(J39="","","参加費　"&amp;J39*500&amp;" 円")</f>
        <v>参加費　1000 円</v>
      </c>
      <c r="M39" s="108"/>
      <c r="N39" s="108"/>
      <c r="O39" s="108"/>
      <c r="P39" s="108"/>
      <c r="Q39" s="108"/>
      <c r="R39" s="109"/>
    </row>
    <row r="40" spans="1:18" ht="18.75">
      <c r="A40" s="105" t="s">
        <v>83</v>
      </c>
      <c r="B40" s="106"/>
      <c r="C40" s="106"/>
      <c r="D40" s="106"/>
      <c r="E40" s="106"/>
      <c r="F40" s="106"/>
      <c r="G40" s="106"/>
      <c r="H40" s="106"/>
      <c r="I40" s="106"/>
      <c r="J40" s="30">
        <f>2*COUNTA(F9:J38)</f>
        <v>4</v>
      </c>
      <c r="K40" s="31" t="s">
        <v>84</v>
      </c>
      <c r="L40" s="110"/>
      <c r="M40" s="111"/>
      <c r="N40" s="111"/>
      <c r="O40" s="111"/>
      <c r="P40" s="111"/>
      <c r="Q40" s="111"/>
      <c r="R40" s="112"/>
    </row>
    <row r="41" spans="1:18" ht="18.75">
      <c r="A41" s="92" t="s">
        <v>85</v>
      </c>
      <c r="B41" s="93"/>
      <c r="C41" s="93"/>
      <c r="D41" s="93"/>
      <c r="E41" s="93"/>
      <c r="F41" s="93"/>
      <c r="G41" s="93"/>
      <c r="H41" s="93"/>
      <c r="I41" s="93"/>
      <c r="J41" s="26">
        <v>1</v>
      </c>
      <c r="K41" s="27" t="s">
        <v>2</v>
      </c>
      <c r="L41" s="96" t="str">
        <f>IF(J41="","","追加要旨集代　"&amp;J41*250&amp;" 円")</f>
        <v>追加要旨集代　250 円</v>
      </c>
      <c r="M41" s="97"/>
      <c r="N41" s="97"/>
      <c r="O41" s="97"/>
      <c r="P41" s="97"/>
      <c r="Q41" s="97"/>
      <c r="R41" s="98"/>
    </row>
    <row r="42" spans="1:18" ht="18.75">
      <c r="A42" s="94" t="s">
        <v>86</v>
      </c>
      <c r="B42" s="95"/>
      <c r="C42" s="95"/>
      <c r="D42" s="95"/>
      <c r="E42" s="95"/>
      <c r="F42" s="95"/>
      <c r="G42" s="95"/>
      <c r="H42" s="95"/>
      <c r="I42" s="95"/>
      <c r="J42" s="28">
        <f>J40+J41</f>
        <v>5</v>
      </c>
      <c r="K42" s="29" t="s">
        <v>2</v>
      </c>
      <c r="L42" s="99" t="str">
        <f>"「要旨集」合計冊数　"&amp;IF(J39="",IF(J41="","",J41),J39*2+J41)&amp;"　冊"</f>
        <v>「要旨集」合計冊数　5　冊</v>
      </c>
      <c r="M42" s="100"/>
      <c r="N42" s="100"/>
      <c r="O42" s="100"/>
      <c r="P42" s="100"/>
      <c r="Q42" s="100"/>
      <c r="R42" s="101"/>
    </row>
    <row r="43" spans="1:18" ht="19.5" thickBot="1">
      <c r="A43" s="22" t="s">
        <v>87</v>
      </c>
      <c r="B43" s="23"/>
      <c r="C43" s="23"/>
      <c r="D43" s="23"/>
      <c r="E43" s="23" t="s">
        <v>88</v>
      </c>
      <c r="F43" s="33">
        <v>1</v>
      </c>
      <c r="G43" s="23" t="s">
        <v>89</v>
      </c>
      <c r="H43" s="33">
        <v>5</v>
      </c>
      <c r="I43" s="23" t="s">
        <v>90</v>
      </c>
      <c r="J43" s="24">
        <f>F43+H43</f>
        <v>6</v>
      </c>
      <c r="K43" s="25" t="s">
        <v>1</v>
      </c>
      <c r="L43" s="102" t="str">
        <f>"徴収金額合計　"&amp;IF(J39="",IF(J41="","",J41*250),J39*500+J41*250)&amp;"　円"</f>
        <v>徴収金額合計　1250　円</v>
      </c>
      <c r="M43" s="103"/>
      <c r="N43" s="103"/>
      <c r="O43" s="103"/>
      <c r="P43" s="103"/>
      <c r="Q43" s="103"/>
      <c r="R43" s="104"/>
    </row>
    <row r="44" spans="1:18" ht="50.25" customHeight="1" thickTop="1" thickBot="1">
      <c r="A44" s="113" t="s">
        <v>0</v>
      </c>
      <c r="B44" s="114"/>
      <c r="C44" s="180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2"/>
    </row>
    <row r="45" spans="1:18" ht="14.25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</sheetData>
  <mergeCells count="129">
    <mergeCell ref="A1:R1"/>
    <mergeCell ref="A2:C2"/>
    <mergeCell ref="D2:K2"/>
    <mergeCell ref="L2:N2"/>
    <mergeCell ref="O2:R2"/>
    <mergeCell ref="A3:C3"/>
    <mergeCell ref="D3:I3"/>
    <mergeCell ref="J3:L3"/>
    <mergeCell ref="M3:R3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7:R8"/>
    <mergeCell ref="L8:M8"/>
    <mergeCell ref="N8:O8"/>
    <mergeCell ref="L9:M9"/>
    <mergeCell ref="N9:O9"/>
    <mergeCell ref="Q9:R14"/>
    <mergeCell ref="L13:M13"/>
    <mergeCell ref="N13:O13"/>
    <mergeCell ref="L14:M14"/>
    <mergeCell ref="N14:O14"/>
    <mergeCell ref="A9:A14"/>
    <mergeCell ref="B9:C14"/>
    <mergeCell ref="D9:E14"/>
    <mergeCell ref="F9:J14"/>
    <mergeCell ref="N20:O20"/>
    <mergeCell ref="L10:M10"/>
    <mergeCell ref="N10:O10"/>
    <mergeCell ref="L11:M11"/>
    <mergeCell ref="N11:O11"/>
    <mergeCell ref="L12:M12"/>
    <mergeCell ref="N12:O12"/>
    <mergeCell ref="Q21:R26"/>
    <mergeCell ref="L22:M22"/>
    <mergeCell ref="N22:O22"/>
    <mergeCell ref="L23:M23"/>
    <mergeCell ref="N23:O23"/>
    <mergeCell ref="L24:M24"/>
    <mergeCell ref="N24:O24"/>
    <mergeCell ref="A15:A20"/>
    <mergeCell ref="B15:C20"/>
    <mergeCell ref="D15:E20"/>
    <mergeCell ref="F15:J20"/>
    <mergeCell ref="L15:M15"/>
    <mergeCell ref="N15:O15"/>
    <mergeCell ref="Q15:R20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L25:M25"/>
    <mergeCell ref="N25:O25"/>
    <mergeCell ref="L26:M26"/>
    <mergeCell ref="A33:A38"/>
    <mergeCell ref="B33:C38"/>
    <mergeCell ref="D33:E38"/>
    <mergeCell ref="F33:J38"/>
    <mergeCell ref="L33:M33"/>
    <mergeCell ref="N33:O33"/>
    <mergeCell ref="N38:O38"/>
    <mergeCell ref="A27:A32"/>
    <mergeCell ref="B27:C32"/>
    <mergeCell ref="D27:E32"/>
    <mergeCell ref="F27:J32"/>
    <mergeCell ref="A21:A26"/>
    <mergeCell ref="B21:C26"/>
    <mergeCell ref="D21:E26"/>
    <mergeCell ref="F21:J26"/>
    <mergeCell ref="L21:M21"/>
    <mergeCell ref="N21:O21"/>
    <mergeCell ref="N26:O26"/>
    <mergeCell ref="Q27:R32"/>
    <mergeCell ref="L28:M28"/>
    <mergeCell ref="N28:O28"/>
    <mergeCell ref="L29:M29"/>
    <mergeCell ref="N29:O29"/>
    <mergeCell ref="L30:M30"/>
    <mergeCell ref="N30:O30"/>
    <mergeCell ref="L31:M31"/>
    <mergeCell ref="N31:O31"/>
    <mergeCell ref="L32:M32"/>
    <mergeCell ref="L27:M27"/>
    <mergeCell ref="N27:O27"/>
    <mergeCell ref="N32:O32"/>
    <mergeCell ref="Q33:R38"/>
    <mergeCell ref="L34:M34"/>
    <mergeCell ref="N34:O34"/>
    <mergeCell ref="L35:M35"/>
    <mergeCell ref="N35:O35"/>
    <mergeCell ref="L36:M36"/>
    <mergeCell ref="N36:O36"/>
    <mergeCell ref="L37:M37"/>
    <mergeCell ref="N37:O37"/>
    <mergeCell ref="L38:M38"/>
    <mergeCell ref="L43:R43"/>
    <mergeCell ref="A44:B44"/>
    <mergeCell ref="C44:R44"/>
    <mergeCell ref="A39:I39"/>
    <mergeCell ref="L39:R40"/>
    <mergeCell ref="A40:I40"/>
    <mergeCell ref="A41:I41"/>
    <mergeCell ref="L41:R41"/>
    <mergeCell ref="A42:I42"/>
    <mergeCell ref="L42:R42"/>
  </mergeCells>
  <phoneticPr fontId="1"/>
  <conditionalFormatting sqref="D2 O2">
    <cfRule type="containsBlanks" dxfId="8" priority="9">
      <formula>LEN(TRIM(D2))=0</formula>
    </cfRule>
  </conditionalFormatting>
  <conditionalFormatting sqref="D3:I3 M3:R3 D5:R5 D6:F6 H6:K6 M6:P6 R6">
    <cfRule type="containsBlanks" dxfId="7" priority="8">
      <formula>LEN(TRIM(D3))=0</formula>
    </cfRule>
  </conditionalFormatting>
  <conditionalFormatting sqref="F43 H43 J41">
    <cfRule type="containsBlanks" dxfId="6" priority="7">
      <formula>LEN(TRIM(F41))=0</formula>
    </cfRule>
  </conditionalFormatting>
  <conditionalFormatting sqref="D2 D3:I3 M3:R3 D5:H5 D6:F6 H6 O2">
    <cfRule type="containsBlanks" dxfId="5" priority="6">
      <formula>LEN(TRIM(D2))=0</formula>
    </cfRule>
  </conditionalFormatting>
  <conditionalFormatting sqref="I5:R5 I6:K6 M6:P6 R6">
    <cfRule type="containsBlanks" dxfId="4" priority="5">
      <formula>LEN(TRIM(I5))=0</formula>
    </cfRule>
  </conditionalFormatting>
  <conditionalFormatting sqref="D10:J14 B9 D9:P9">
    <cfRule type="containsBlanks" dxfId="3" priority="4">
      <formula>LEN(TRIM(B9))=0</formula>
    </cfRule>
  </conditionalFormatting>
  <conditionalFormatting sqref="K10:P14 Q9:R14">
    <cfRule type="containsBlanks" dxfId="2" priority="3">
      <formula>LEN(TRIM(K9))=0</formula>
    </cfRule>
  </conditionalFormatting>
  <conditionalFormatting sqref="B15:R38">
    <cfRule type="containsBlanks" dxfId="1" priority="2">
      <formula>LEN(TRIM(B15))=0</formula>
    </cfRule>
  </conditionalFormatting>
  <conditionalFormatting sqref="C44:R44">
    <cfRule type="containsBlanks" dxfId="0" priority="1">
      <formula>LEN(TRIM(C44))=0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38">
      <formula1>$Z$7:$Z$10</formula1>
    </dataValidation>
    <dataValidation type="list" allowBlank="1" showInputMessage="1" showErrorMessage="1" error="リストから選択してください" sqref="B9 B15:C38">
      <formula1>$Z$2:$Z$5</formula1>
    </dataValidation>
  </dataValidations>
  <hyperlinks>
    <hyperlink ref="D6" r:id="rId1"/>
    <hyperlink ref="I6" r:id="rId2"/>
    <hyperlink ref="N6" r:id="rId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D17" sqref="D17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61</v>
      </c>
      <c r="B1" t="s">
        <v>62</v>
      </c>
      <c r="C1" t="s">
        <v>64</v>
      </c>
      <c r="D1" t="s">
        <v>98</v>
      </c>
      <c r="E1" t="s">
        <v>69</v>
      </c>
      <c r="F1" t="s">
        <v>66</v>
      </c>
      <c r="G1" t="s">
        <v>67</v>
      </c>
      <c r="H1" t="s">
        <v>68</v>
      </c>
      <c r="I1" t="s">
        <v>70</v>
      </c>
      <c r="J1" t="s">
        <v>57</v>
      </c>
      <c r="K1" t="s">
        <v>58</v>
      </c>
      <c r="L1" t="s">
        <v>59</v>
      </c>
      <c r="M1" t="s">
        <v>60</v>
      </c>
      <c r="N1" t="s">
        <v>71</v>
      </c>
      <c r="O1" t="s">
        <v>72</v>
      </c>
      <c r="P1" t="s">
        <v>73</v>
      </c>
      <c r="Q1" t="s">
        <v>74</v>
      </c>
      <c r="R1" t="s">
        <v>92</v>
      </c>
      <c r="S1" t="s">
        <v>93</v>
      </c>
      <c r="T1" t="s">
        <v>94</v>
      </c>
      <c r="U1" t="s">
        <v>76</v>
      </c>
      <c r="V1" t="s">
        <v>75</v>
      </c>
      <c r="W1" t="s">
        <v>91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10" sqref="E10"/>
    </sheetView>
  </sheetViews>
  <sheetFormatPr defaultRowHeight="13.5"/>
  <sheetData>
    <row r="1" spans="1:12">
      <c r="B1" t="s">
        <v>13</v>
      </c>
      <c r="C1" t="s">
        <v>99</v>
      </c>
      <c r="D1" t="s">
        <v>100</v>
      </c>
      <c r="E1" t="s">
        <v>101</v>
      </c>
      <c r="F1" t="s">
        <v>77</v>
      </c>
      <c r="G1" t="s">
        <v>102</v>
      </c>
      <c r="H1" t="s">
        <v>103</v>
      </c>
    </row>
    <row r="2" spans="1:12">
      <c r="A2" t="s">
        <v>20</v>
      </c>
      <c r="B2">
        <f>申込み用紙!B101</f>
        <v>0</v>
      </c>
      <c r="C2">
        <f>申込み用紙!C101</f>
        <v>0</v>
      </c>
      <c r="D2" t="str">
        <f>申込み用紙!D101</f>
        <v/>
      </c>
      <c r="E2" t="str">
        <f>申込み用紙!E101</f>
        <v>教諭</v>
      </c>
      <c r="F2">
        <f>申込み用紙!F101</f>
        <v>0</v>
      </c>
      <c r="G2">
        <f>申込み用紙!G101</f>
        <v>0</v>
      </c>
      <c r="H2">
        <f>申込み用紙!H101</f>
        <v>0</v>
      </c>
      <c r="I2">
        <f>申込み用紙!I101</f>
        <v>0</v>
      </c>
      <c r="J2">
        <f>申込み用紙!J101</f>
        <v>0</v>
      </c>
      <c r="K2">
        <f>申込み用紙!K101</f>
        <v>0</v>
      </c>
      <c r="L2">
        <f>申込み用紙!L101</f>
        <v>0</v>
      </c>
    </row>
    <row r="3" spans="1:12">
      <c r="A3" t="s">
        <v>21</v>
      </c>
      <c r="B3">
        <f>申込み用紙!B102</f>
        <v>0</v>
      </c>
      <c r="C3">
        <f>申込み用紙!C102</f>
        <v>0</v>
      </c>
      <c r="D3" t="str">
        <f>申込み用紙!D102</f>
        <v/>
      </c>
      <c r="E3">
        <f>申込み用紙!E102</f>
        <v>0</v>
      </c>
      <c r="F3">
        <f>申込み用紙!F102</f>
        <v>0</v>
      </c>
      <c r="G3">
        <f>申込み用紙!G102</f>
        <v>0</v>
      </c>
      <c r="H3">
        <f>申込み用紙!H102</f>
        <v>0</v>
      </c>
      <c r="I3">
        <f>申込み用紙!I102</f>
        <v>0</v>
      </c>
      <c r="J3">
        <f>申込み用紙!J102</f>
        <v>0</v>
      </c>
      <c r="K3">
        <f>申込み用紙!K102</f>
        <v>0</v>
      </c>
      <c r="L3">
        <f>申込み用紙!L102</f>
        <v>0</v>
      </c>
    </row>
    <row r="4" spans="1:12">
      <c r="A4" t="s">
        <v>22</v>
      </c>
      <c r="B4">
        <f>申込み用紙!B103</f>
        <v>0</v>
      </c>
      <c r="C4">
        <f>申込み用紙!C103</f>
        <v>0</v>
      </c>
      <c r="D4" t="str">
        <f>申込み用紙!D103</f>
        <v/>
      </c>
      <c r="E4">
        <f>申込み用紙!E103</f>
        <v>0</v>
      </c>
      <c r="F4">
        <f>申込み用紙!F103</f>
        <v>0</v>
      </c>
      <c r="G4">
        <f>申込み用紙!G103</f>
        <v>0</v>
      </c>
      <c r="H4">
        <f>申込み用紙!H103</f>
        <v>0</v>
      </c>
      <c r="I4">
        <f>申込み用紙!I103</f>
        <v>0</v>
      </c>
      <c r="J4">
        <f>申込み用紙!J103</f>
        <v>0</v>
      </c>
      <c r="K4">
        <f>申込み用紙!K103</f>
        <v>0</v>
      </c>
      <c r="L4">
        <f>申込み用紙!L103</f>
        <v>0</v>
      </c>
    </row>
    <row r="5" spans="1:12">
      <c r="A5" t="s">
        <v>35</v>
      </c>
      <c r="B5">
        <f>申込み用紙!B104</f>
        <v>0</v>
      </c>
      <c r="C5">
        <f>申込み用紙!C104</f>
        <v>0</v>
      </c>
      <c r="D5" t="str">
        <f>申込み用紙!D104</f>
        <v/>
      </c>
      <c r="E5">
        <f>申込み用紙!E104</f>
        <v>0</v>
      </c>
      <c r="F5">
        <f>申込み用紙!F104</f>
        <v>0</v>
      </c>
      <c r="G5">
        <f>申込み用紙!G104</f>
        <v>0</v>
      </c>
      <c r="H5">
        <f>申込み用紙!H104</f>
        <v>0</v>
      </c>
      <c r="I5">
        <f>申込み用紙!I104</f>
        <v>0</v>
      </c>
      <c r="J5">
        <f>申込み用紙!J104</f>
        <v>0</v>
      </c>
      <c r="K5">
        <f>申込み用紙!K104</f>
        <v>0</v>
      </c>
      <c r="L5">
        <f>申込み用紙!L104</f>
        <v>0</v>
      </c>
    </row>
    <row r="6" spans="1:12">
      <c r="A6" t="s">
        <v>36</v>
      </c>
      <c r="B6">
        <f>申込み用紙!B105</f>
        <v>0</v>
      </c>
      <c r="C6">
        <f>申込み用紙!C105</f>
        <v>0</v>
      </c>
      <c r="D6" t="str">
        <f>申込み用紙!D105</f>
        <v/>
      </c>
      <c r="E6">
        <f>申込み用紙!E105</f>
        <v>0</v>
      </c>
      <c r="F6">
        <f>申込み用紙!F105</f>
        <v>0</v>
      </c>
      <c r="G6">
        <f>申込み用紙!G105</f>
        <v>0</v>
      </c>
      <c r="H6">
        <f>申込み用紙!H105</f>
        <v>0</v>
      </c>
      <c r="I6">
        <f>申込み用紙!I105</f>
        <v>0</v>
      </c>
      <c r="J6">
        <f>申込み用紙!J105</f>
        <v>0</v>
      </c>
      <c r="K6">
        <f>申込み用紙!K105</f>
        <v>0</v>
      </c>
      <c r="L6">
        <f>申込み用紙!L105</f>
        <v>0</v>
      </c>
    </row>
    <row r="7" spans="1:12">
      <c r="A7" t="s">
        <v>23</v>
      </c>
      <c r="B7">
        <f>申込み用紙!B106</f>
        <v>0</v>
      </c>
      <c r="C7">
        <f>申込み用紙!C106</f>
        <v>0</v>
      </c>
      <c r="D7" t="str">
        <f>申込み用紙!D106</f>
        <v/>
      </c>
      <c r="E7">
        <f>申込み用紙!E106</f>
        <v>0</v>
      </c>
      <c r="F7">
        <f>申込み用紙!F106</f>
        <v>0</v>
      </c>
      <c r="G7">
        <f>申込み用紙!G106</f>
        <v>0</v>
      </c>
      <c r="H7">
        <f>申込み用紙!H106</f>
        <v>0</v>
      </c>
      <c r="I7">
        <f>申込み用紙!I106</f>
        <v>0</v>
      </c>
      <c r="J7">
        <f>申込み用紙!J106</f>
        <v>0</v>
      </c>
      <c r="K7">
        <f>申込み用紙!K106</f>
        <v>0</v>
      </c>
      <c r="L7">
        <f>申込み用紙!L106</f>
        <v>0</v>
      </c>
    </row>
    <row r="8" spans="1:12">
      <c r="A8" t="s">
        <v>24</v>
      </c>
      <c r="B8">
        <f>申込み用紙!B107</f>
        <v>0</v>
      </c>
      <c r="C8">
        <f>申込み用紙!C107</f>
        <v>0</v>
      </c>
      <c r="D8" t="str">
        <f>申込み用紙!D107</f>
        <v/>
      </c>
      <c r="E8">
        <f>申込み用紙!E107</f>
        <v>0</v>
      </c>
      <c r="F8">
        <f>申込み用紙!F107</f>
        <v>0</v>
      </c>
      <c r="G8">
        <f>申込み用紙!G107</f>
        <v>0</v>
      </c>
      <c r="H8">
        <f>申込み用紙!H107</f>
        <v>0</v>
      </c>
      <c r="I8">
        <f>申込み用紙!I107</f>
        <v>0</v>
      </c>
      <c r="J8">
        <f>申込み用紙!J107</f>
        <v>0</v>
      </c>
      <c r="K8">
        <f>申込み用紙!K107</f>
        <v>0</v>
      </c>
      <c r="L8">
        <f>申込み用紙!L107</f>
        <v>0</v>
      </c>
    </row>
    <row r="9" spans="1:12">
      <c r="A9" t="s">
        <v>25</v>
      </c>
      <c r="B9">
        <f>申込み用紙!B108</f>
        <v>0</v>
      </c>
      <c r="C9">
        <f>申込み用紙!C108</f>
        <v>0</v>
      </c>
      <c r="D9" t="str">
        <f>申込み用紙!D108</f>
        <v/>
      </c>
      <c r="E9">
        <f>申込み用紙!E108</f>
        <v>0</v>
      </c>
      <c r="F9">
        <f>申込み用紙!F108</f>
        <v>0</v>
      </c>
      <c r="G9">
        <f>申込み用紙!G108</f>
        <v>0</v>
      </c>
      <c r="H9">
        <f>申込み用紙!H108</f>
        <v>0</v>
      </c>
      <c r="I9">
        <f>申込み用紙!I108</f>
        <v>0</v>
      </c>
      <c r="J9">
        <f>申込み用紙!J108</f>
        <v>0</v>
      </c>
      <c r="K9">
        <f>申込み用紙!K108</f>
        <v>0</v>
      </c>
      <c r="L9">
        <f>申込み用紙!L108</f>
        <v>0</v>
      </c>
    </row>
    <row r="10" spans="1:12">
      <c r="A10" t="s">
        <v>26</v>
      </c>
      <c r="B10">
        <f>申込み用紙!B109</f>
        <v>0</v>
      </c>
      <c r="C10">
        <f>申込み用紙!C109</f>
        <v>0</v>
      </c>
      <c r="D10" t="str">
        <f>申込み用紙!D109</f>
        <v/>
      </c>
      <c r="E10">
        <f>申込み用紙!E109</f>
        <v>0</v>
      </c>
      <c r="F10">
        <f>申込み用紙!F109</f>
        <v>0</v>
      </c>
      <c r="G10">
        <f>申込み用紙!G109</f>
        <v>0</v>
      </c>
      <c r="H10">
        <f>申込み用紙!H109</f>
        <v>0</v>
      </c>
      <c r="I10">
        <f>申込み用紙!I109</f>
        <v>0</v>
      </c>
      <c r="J10">
        <f>申込み用紙!J109</f>
        <v>0</v>
      </c>
      <c r="K10">
        <f>申込み用紙!K109</f>
        <v>0</v>
      </c>
      <c r="L10">
        <f>申込み用紙!L109</f>
        <v>0</v>
      </c>
    </row>
    <row r="11" spans="1:12">
      <c r="A11" t="s">
        <v>37</v>
      </c>
      <c r="B11">
        <f>申込み用紙!B110</f>
        <v>0</v>
      </c>
      <c r="C11">
        <f>申込み用紙!C110</f>
        <v>0</v>
      </c>
      <c r="D11" t="str">
        <f>申込み用紙!D110</f>
        <v/>
      </c>
      <c r="E11">
        <f>申込み用紙!E110</f>
        <v>0</v>
      </c>
      <c r="F11">
        <f>申込み用紙!F110</f>
        <v>0</v>
      </c>
      <c r="G11">
        <f>申込み用紙!G110</f>
        <v>0</v>
      </c>
      <c r="H11">
        <f>申込み用紙!H110</f>
        <v>0</v>
      </c>
      <c r="I11">
        <f>申込み用紙!I110</f>
        <v>0</v>
      </c>
      <c r="J11">
        <f>申込み用紙!J110</f>
        <v>0</v>
      </c>
      <c r="K11">
        <f>申込み用紙!K110</f>
        <v>0</v>
      </c>
      <c r="L11">
        <f>申込み用紙!L110</f>
        <v>0</v>
      </c>
    </row>
    <row r="12" spans="1:12">
      <c r="A12" t="s">
        <v>38</v>
      </c>
      <c r="B12">
        <f>申込み用紙!B111</f>
        <v>0</v>
      </c>
      <c r="C12">
        <f>申込み用紙!C111</f>
        <v>0</v>
      </c>
      <c r="D12" t="str">
        <f>申込み用紙!D111</f>
        <v/>
      </c>
      <c r="E12">
        <f>申込み用紙!E111</f>
        <v>0</v>
      </c>
      <c r="F12">
        <f>申込み用紙!F111</f>
        <v>0</v>
      </c>
      <c r="G12">
        <f>申込み用紙!G111</f>
        <v>0</v>
      </c>
      <c r="H12">
        <f>申込み用紙!H111</f>
        <v>0</v>
      </c>
      <c r="I12">
        <f>申込み用紙!I111</f>
        <v>0</v>
      </c>
      <c r="J12">
        <f>申込み用紙!J111</f>
        <v>0</v>
      </c>
      <c r="K12">
        <f>申込み用紙!K111</f>
        <v>0</v>
      </c>
      <c r="L12">
        <f>申込み用紙!L111</f>
        <v>0</v>
      </c>
    </row>
    <row r="13" spans="1:12">
      <c r="A13" t="s">
        <v>27</v>
      </c>
      <c r="B13">
        <f>申込み用紙!B112</f>
        <v>0</v>
      </c>
      <c r="C13">
        <f>申込み用紙!C112</f>
        <v>0</v>
      </c>
      <c r="D13" t="str">
        <f>申込み用紙!D112</f>
        <v/>
      </c>
      <c r="E13">
        <f>申込み用紙!E112</f>
        <v>0</v>
      </c>
      <c r="F13">
        <f>申込み用紙!F112</f>
        <v>0</v>
      </c>
      <c r="G13">
        <f>申込み用紙!G112</f>
        <v>0</v>
      </c>
      <c r="H13">
        <f>申込み用紙!H112</f>
        <v>0</v>
      </c>
      <c r="I13">
        <f>申込み用紙!I112</f>
        <v>0</v>
      </c>
      <c r="J13">
        <f>申込み用紙!J112</f>
        <v>0</v>
      </c>
      <c r="K13">
        <f>申込み用紙!K112</f>
        <v>0</v>
      </c>
      <c r="L13">
        <f>申込み用紙!L112</f>
        <v>0</v>
      </c>
    </row>
    <row r="14" spans="1:12">
      <c r="A14" t="s">
        <v>28</v>
      </c>
      <c r="B14">
        <f>申込み用紙!B113</f>
        <v>0</v>
      </c>
      <c r="C14">
        <f>申込み用紙!C113</f>
        <v>0</v>
      </c>
      <c r="D14" t="str">
        <f>申込み用紙!D113</f>
        <v/>
      </c>
      <c r="E14">
        <f>申込み用紙!E113</f>
        <v>0</v>
      </c>
      <c r="F14">
        <f>申込み用紙!F113</f>
        <v>0</v>
      </c>
      <c r="G14">
        <f>申込み用紙!G113</f>
        <v>0</v>
      </c>
      <c r="H14">
        <f>申込み用紙!H113</f>
        <v>0</v>
      </c>
      <c r="I14">
        <f>申込み用紙!I113</f>
        <v>0</v>
      </c>
      <c r="J14">
        <f>申込み用紙!J113</f>
        <v>0</v>
      </c>
      <c r="K14">
        <f>申込み用紙!K113</f>
        <v>0</v>
      </c>
      <c r="L14">
        <f>申込み用紙!L113</f>
        <v>0</v>
      </c>
    </row>
    <row r="15" spans="1:12">
      <c r="A15" t="s">
        <v>29</v>
      </c>
      <c r="B15">
        <f>申込み用紙!B114</f>
        <v>0</v>
      </c>
      <c r="C15">
        <f>申込み用紙!C114</f>
        <v>0</v>
      </c>
      <c r="D15" t="str">
        <f>申込み用紙!D114</f>
        <v/>
      </c>
      <c r="E15">
        <f>申込み用紙!E114</f>
        <v>0</v>
      </c>
      <c r="F15">
        <f>申込み用紙!F114</f>
        <v>0</v>
      </c>
      <c r="G15">
        <f>申込み用紙!G114</f>
        <v>0</v>
      </c>
      <c r="H15">
        <f>申込み用紙!H114</f>
        <v>0</v>
      </c>
      <c r="I15">
        <f>申込み用紙!I114</f>
        <v>0</v>
      </c>
      <c r="J15">
        <f>申込み用紙!J114</f>
        <v>0</v>
      </c>
      <c r="K15">
        <f>申込み用紙!K114</f>
        <v>0</v>
      </c>
      <c r="L15">
        <f>申込み用紙!L114</f>
        <v>0</v>
      </c>
    </row>
    <row r="16" spans="1:12">
      <c r="A16" t="s">
        <v>30</v>
      </c>
      <c r="B16">
        <f>申込み用紙!B115</f>
        <v>0</v>
      </c>
      <c r="C16">
        <f>申込み用紙!C115</f>
        <v>0</v>
      </c>
      <c r="D16" t="str">
        <f>申込み用紙!D115</f>
        <v/>
      </c>
      <c r="E16">
        <f>申込み用紙!E115</f>
        <v>0</v>
      </c>
      <c r="F16">
        <f>申込み用紙!F115</f>
        <v>0</v>
      </c>
      <c r="G16">
        <f>申込み用紙!G115</f>
        <v>0</v>
      </c>
      <c r="H16">
        <f>申込み用紙!H115</f>
        <v>0</v>
      </c>
      <c r="I16">
        <f>申込み用紙!I115</f>
        <v>0</v>
      </c>
      <c r="J16">
        <f>申込み用紙!J115</f>
        <v>0</v>
      </c>
      <c r="K16">
        <f>申込み用紙!K115</f>
        <v>0</v>
      </c>
      <c r="L16">
        <f>申込み用紙!L115</f>
        <v>0</v>
      </c>
    </row>
    <row r="17" spans="1:12">
      <c r="A17" t="s">
        <v>39</v>
      </c>
      <c r="B17">
        <f>申込み用紙!B116</f>
        <v>0</v>
      </c>
      <c r="C17">
        <f>申込み用紙!C116</f>
        <v>0</v>
      </c>
      <c r="D17" t="str">
        <f>申込み用紙!D116</f>
        <v/>
      </c>
      <c r="E17">
        <f>申込み用紙!E116</f>
        <v>0</v>
      </c>
      <c r="F17">
        <f>申込み用紙!F116</f>
        <v>0</v>
      </c>
      <c r="G17">
        <f>申込み用紙!G116</f>
        <v>0</v>
      </c>
      <c r="H17">
        <f>申込み用紙!H116</f>
        <v>0</v>
      </c>
      <c r="I17">
        <f>申込み用紙!I116</f>
        <v>0</v>
      </c>
      <c r="J17">
        <f>申込み用紙!J116</f>
        <v>0</v>
      </c>
      <c r="K17">
        <f>申込み用紙!K116</f>
        <v>0</v>
      </c>
      <c r="L17">
        <f>申込み用紙!L116</f>
        <v>0</v>
      </c>
    </row>
    <row r="18" spans="1:12">
      <c r="A18" t="s">
        <v>40</v>
      </c>
      <c r="B18">
        <f>申込み用紙!B117</f>
        <v>0</v>
      </c>
      <c r="C18">
        <f>申込み用紙!C117</f>
        <v>0</v>
      </c>
      <c r="D18" t="str">
        <f>申込み用紙!D117</f>
        <v/>
      </c>
      <c r="E18">
        <f>申込み用紙!E117</f>
        <v>0</v>
      </c>
      <c r="F18">
        <f>申込み用紙!F117</f>
        <v>0</v>
      </c>
      <c r="G18">
        <f>申込み用紙!G117</f>
        <v>0</v>
      </c>
      <c r="H18">
        <f>申込み用紙!H117</f>
        <v>0</v>
      </c>
      <c r="I18">
        <f>申込み用紙!I117</f>
        <v>0</v>
      </c>
      <c r="J18">
        <f>申込み用紙!J117</f>
        <v>0</v>
      </c>
      <c r="K18">
        <f>申込み用紙!K117</f>
        <v>0</v>
      </c>
      <c r="L18">
        <f>申込み用紙!L117</f>
        <v>0</v>
      </c>
    </row>
    <row r="19" spans="1:12">
      <c r="A19" t="s">
        <v>31</v>
      </c>
      <c r="B19">
        <f>申込み用紙!B118</f>
        <v>0</v>
      </c>
      <c r="C19">
        <f>申込み用紙!C118</f>
        <v>0</v>
      </c>
      <c r="D19" t="str">
        <f>申込み用紙!D118</f>
        <v/>
      </c>
      <c r="E19">
        <f>申込み用紙!E118</f>
        <v>0</v>
      </c>
      <c r="F19">
        <f>申込み用紙!F118</f>
        <v>0</v>
      </c>
      <c r="G19">
        <f>申込み用紙!G118</f>
        <v>0</v>
      </c>
      <c r="H19">
        <f>申込み用紙!H118</f>
        <v>0</v>
      </c>
      <c r="I19">
        <f>申込み用紙!I118</f>
        <v>0</v>
      </c>
      <c r="J19">
        <f>申込み用紙!J118</f>
        <v>0</v>
      </c>
      <c r="K19">
        <f>申込み用紙!K118</f>
        <v>0</v>
      </c>
      <c r="L19">
        <f>申込み用紙!L118</f>
        <v>0</v>
      </c>
    </row>
    <row r="20" spans="1:12">
      <c r="A20" t="s">
        <v>32</v>
      </c>
      <c r="B20">
        <f>申込み用紙!B119</f>
        <v>0</v>
      </c>
      <c r="C20">
        <f>申込み用紙!C119</f>
        <v>0</v>
      </c>
      <c r="D20" t="str">
        <f>申込み用紙!D119</f>
        <v/>
      </c>
      <c r="E20">
        <f>申込み用紙!E119</f>
        <v>0</v>
      </c>
      <c r="F20">
        <f>申込み用紙!F119</f>
        <v>0</v>
      </c>
      <c r="G20">
        <f>申込み用紙!G119</f>
        <v>0</v>
      </c>
      <c r="H20">
        <f>申込み用紙!H119</f>
        <v>0</v>
      </c>
      <c r="I20">
        <f>申込み用紙!I119</f>
        <v>0</v>
      </c>
      <c r="J20">
        <f>申込み用紙!J119</f>
        <v>0</v>
      </c>
      <c r="K20">
        <f>申込み用紙!K119</f>
        <v>0</v>
      </c>
      <c r="L20">
        <f>申込み用紙!L119</f>
        <v>0</v>
      </c>
    </row>
    <row r="21" spans="1:12">
      <c r="A21" t="s">
        <v>33</v>
      </c>
      <c r="B21">
        <f>申込み用紙!B120</f>
        <v>0</v>
      </c>
      <c r="C21">
        <f>申込み用紙!C120</f>
        <v>0</v>
      </c>
      <c r="D21" t="str">
        <f>申込み用紙!D120</f>
        <v/>
      </c>
      <c r="E21">
        <f>申込み用紙!E120</f>
        <v>0</v>
      </c>
      <c r="F21">
        <f>申込み用紙!F120</f>
        <v>0</v>
      </c>
      <c r="G21">
        <f>申込み用紙!G120</f>
        <v>0</v>
      </c>
      <c r="H21">
        <f>申込み用紙!H120</f>
        <v>0</v>
      </c>
      <c r="I21">
        <f>申込み用紙!I120</f>
        <v>0</v>
      </c>
      <c r="J21">
        <f>申込み用紙!J120</f>
        <v>0</v>
      </c>
      <c r="K21">
        <f>申込み用紙!K120</f>
        <v>0</v>
      </c>
      <c r="L21">
        <f>申込み用紙!L120</f>
        <v>0</v>
      </c>
    </row>
    <row r="22" spans="1:12">
      <c r="A22" t="s">
        <v>34</v>
      </c>
      <c r="B22">
        <f>申込み用紙!B121</f>
        <v>0</v>
      </c>
      <c r="C22">
        <f>申込み用紙!C121</f>
        <v>0</v>
      </c>
      <c r="D22" t="str">
        <f>申込み用紙!D121</f>
        <v/>
      </c>
      <c r="E22">
        <f>申込み用紙!E121</f>
        <v>0</v>
      </c>
      <c r="F22">
        <f>申込み用紙!F121</f>
        <v>0</v>
      </c>
      <c r="G22">
        <f>申込み用紙!G121</f>
        <v>0</v>
      </c>
      <c r="H22">
        <f>申込み用紙!H121</f>
        <v>0</v>
      </c>
      <c r="I22">
        <f>申込み用紙!I121</f>
        <v>0</v>
      </c>
      <c r="J22">
        <f>申込み用紙!J121</f>
        <v>0</v>
      </c>
      <c r="K22">
        <f>申込み用紙!K121</f>
        <v>0</v>
      </c>
      <c r="L22">
        <f>申込み用紙!L121</f>
        <v>0</v>
      </c>
    </row>
    <row r="23" spans="1:12">
      <c r="A23" t="s">
        <v>41</v>
      </c>
      <c r="B23">
        <f>申込み用紙!B122</f>
        <v>0</v>
      </c>
      <c r="C23">
        <f>申込み用紙!C122</f>
        <v>0</v>
      </c>
      <c r="D23" t="str">
        <f>申込み用紙!D122</f>
        <v/>
      </c>
      <c r="E23">
        <f>申込み用紙!E122</f>
        <v>0</v>
      </c>
      <c r="F23">
        <f>申込み用紙!F122</f>
        <v>0</v>
      </c>
      <c r="G23">
        <f>申込み用紙!G122</f>
        <v>0</v>
      </c>
      <c r="H23">
        <f>申込み用紙!H122</f>
        <v>0</v>
      </c>
      <c r="I23">
        <f>申込み用紙!I122</f>
        <v>0</v>
      </c>
      <c r="J23">
        <f>申込み用紙!J122</f>
        <v>0</v>
      </c>
      <c r="K23">
        <f>申込み用紙!K122</f>
        <v>0</v>
      </c>
      <c r="L23">
        <f>申込み用紙!L122</f>
        <v>0</v>
      </c>
    </row>
    <row r="24" spans="1:12">
      <c r="A24" t="s">
        <v>42</v>
      </c>
      <c r="B24">
        <f>申込み用紙!B123</f>
        <v>0</v>
      </c>
      <c r="C24">
        <f>申込み用紙!C123</f>
        <v>0</v>
      </c>
      <c r="D24" t="str">
        <f>申込み用紙!D123</f>
        <v/>
      </c>
      <c r="E24">
        <f>申込み用紙!E123</f>
        <v>0</v>
      </c>
      <c r="F24">
        <f>申込み用紙!F123</f>
        <v>0</v>
      </c>
      <c r="G24">
        <f>申込み用紙!G123</f>
        <v>0</v>
      </c>
      <c r="H24">
        <f>申込み用紙!H123</f>
        <v>0</v>
      </c>
      <c r="I24">
        <f>申込み用紙!I123</f>
        <v>0</v>
      </c>
      <c r="J24">
        <f>申込み用紙!J123</f>
        <v>0</v>
      </c>
      <c r="K24">
        <f>申込み用紙!K123</f>
        <v>0</v>
      </c>
      <c r="L24">
        <f>申込み用紙!L123</f>
        <v>0</v>
      </c>
    </row>
    <row r="25" spans="1:12">
      <c r="A25" t="s">
        <v>43</v>
      </c>
      <c r="B25">
        <f>申込み用紙!B124</f>
        <v>0</v>
      </c>
      <c r="C25">
        <f>申込み用紙!C124</f>
        <v>0</v>
      </c>
      <c r="D25" t="str">
        <f>申込み用紙!D124</f>
        <v/>
      </c>
      <c r="E25">
        <f>申込み用紙!E124</f>
        <v>0</v>
      </c>
      <c r="F25">
        <f>申込み用紙!F124</f>
        <v>0</v>
      </c>
      <c r="G25">
        <f>申込み用紙!G124</f>
        <v>0</v>
      </c>
      <c r="H25">
        <f>申込み用紙!H124</f>
        <v>0</v>
      </c>
      <c r="I25">
        <f>申込み用紙!I124</f>
        <v>0</v>
      </c>
      <c r="J25">
        <f>申込み用紙!J124</f>
        <v>0</v>
      </c>
      <c r="K25">
        <f>申込み用紙!K124</f>
        <v>0</v>
      </c>
      <c r="L25">
        <f>申込み用紙!L124</f>
        <v>0</v>
      </c>
    </row>
    <row r="26" spans="1:12">
      <c r="A26" t="s">
        <v>44</v>
      </c>
      <c r="B26">
        <f>申込み用紙!B125</f>
        <v>0</v>
      </c>
      <c r="C26">
        <f>申込み用紙!C125</f>
        <v>0</v>
      </c>
      <c r="D26" t="str">
        <f>申込み用紙!D125</f>
        <v/>
      </c>
      <c r="E26">
        <f>申込み用紙!E125</f>
        <v>0</v>
      </c>
      <c r="F26">
        <f>申込み用紙!F125</f>
        <v>0</v>
      </c>
      <c r="G26">
        <f>申込み用紙!G125</f>
        <v>0</v>
      </c>
      <c r="H26">
        <f>申込み用紙!H125</f>
        <v>0</v>
      </c>
      <c r="I26">
        <f>申込み用紙!I125</f>
        <v>0</v>
      </c>
      <c r="J26">
        <f>申込み用紙!J125</f>
        <v>0</v>
      </c>
      <c r="K26">
        <f>申込み用紙!K125</f>
        <v>0</v>
      </c>
      <c r="L26">
        <f>申込み用紙!L125</f>
        <v>0</v>
      </c>
    </row>
    <row r="27" spans="1:12">
      <c r="A27" t="s">
        <v>45</v>
      </c>
      <c r="B27">
        <f>申込み用紙!B126</f>
        <v>0</v>
      </c>
      <c r="C27">
        <f>申込み用紙!C126</f>
        <v>0</v>
      </c>
      <c r="D27" t="str">
        <f>申込み用紙!D126</f>
        <v/>
      </c>
      <c r="E27">
        <f>申込み用紙!E126</f>
        <v>0</v>
      </c>
      <c r="F27">
        <f>申込み用紙!F126</f>
        <v>0</v>
      </c>
      <c r="G27">
        <f>申込み用紙!G126</f>
        <v>0</v>
      </c>
      <c r="H27">
        <f>申込み用紙!H126</f>
        <v>0</v>
      </c>
      <c r="I27">
        <f>申込み用紙!I126</f>
        <v>0</v>
      </c>
      <c r="J27">
        <f>申込み用紙!J126</f>
        <v>0</v>
      </c>
      <c r="K27">
        <f>申込み用紙!K126</f>
        <v>0</v>
      </c>
      <c r="L27">
        <f>申込み用紙!L126</f>
        <v>0</v>
      </c>
    </row>
    <row r="28" spans="1:12">
      <c r="A28" t="s">
        <v>46</v>
      </c>
      <c r="B28">
        <f>申込み用紙!B127</f>
        <v>0</v>
      </c>
      <c r="C28">
        <f>申込み用紙!C127</f>
        <v>0</v>
      </c>
      <c r="D28" t="str">
        <f>申込み用紙!D127</f>
        <v/>
      </c>
      <c r="E28">
        <f>申込み用紙!E127</f>
        <v>0</v>
      </c>
      <c r="F28">
        <f>申込み用紙!F127</f>
        <v>0</v>
      </c>
      <c r="G28">
        <f>申込み用紙!G127</f>
        <v>0</v>
      </c>
      <c r="H28">
        <f>申込み用紙!H127</f>
        <v>0</v>
      </c>
      <c r="I28">
        <f>申込み用紙!I127</f>
        <v>0</v>
      </c>
      <c r="J28">
        <f>申込み用紙!J127</f>
        <v>0</v>
      </c>
      <c r="K28">
        <f>申込み用紙!K127</f>
        <v>0</v>
      </c>
      <c r="L28">
        <f>申込み用紙!L127</f>
        <v>0</v>
      </c>
    </row>
    <row r="29" spans="1:12">
      <c r="A29" t="s">
        <v>47</v>
      </c>
      <c r="B29">
        <f>申込み用紙!B128</f>
        <v>0</v>
      </c>
      <c r="C29">
        <f>申込み用紙!C128</f>
        <v>0</v>
      </c>
      <c r="D29" t="str">
        <f>申込み用紙!D128</f>
        <v/>
      </c>
      <c r="E29">
        <f>申込み用紙!E128</f>
        <v>0</v>
      </c>
      <c r="F29">
        <f>申込み用紙!F128</f>
        <v>0</v>
      </c>
      <c r="G29">
        <f>申込み用紙!G128</f>
        <v>0</v>
      </c>
      <c r="H29">
        <f>申込み用紙!H128</f>
        <v>0</v>
      </c>
      <c r="I29">
        <f>申込み用紙!I128</f>
        <v>0</v>
      </c>
      <c r="J29">
        <f>申込み用紙!J128</f>
        <v>0</v>
      </c>
      <c r="K29">
        <f>申込み用紙!K128</f>
        <v>0</v>
      </c>
      <c r="L29">
        <f>申込み用紙!L128</f>
        <v>0</v>
      </c>
    </row>
    <row r="30" spans="1:12">
      <c r="A30" t="s">
        <v>48</v>
      </c>
      <c r="B30">
        <f>申込み用紙!B129</f>
        <v>0</v>
      </c>
      <c r="C30">
        <f>申込み用紙!C129</f>
        <v>0</v>
      </c>
      <c r="D30" t="str">
        <f>申込み用紙!D129</f>
        <v/>
      </c>
      <c r="E30">
        <f>申込み用紙!E129</f>
        <v>0</v>
      </c>
      <c r="F30">
        <f>申込み用紙!F129</f>
        <v>0</v>
      </c>
      <c r="G30">
        <f>申込み用紙!G129</f>
        <v>0</v>
      </c>
      <c r="H30">
        <f>申込み用紙!H129</f>
        <v>0</v>
      </c>
      <c r="I30">
        <f>申込み用紙!I129</f>
        <v>0</v>
      </c>
      <c r="J30">
        <f>申込み用紙!J129</f>
        <v>0</v>
      </c>
      <c r="K30">
        <f>申込み用紙!K129</f>
        <v>0</v>
      </c>
      <c r="L30">
        <f>申込み用紙!L129</f>
        <v>0</v>
      </c>
    </row>
    <row r="31" spans="1:12">
      <c r="A31" t="s">
        <v>49</v>
      </c>
      <c r="B31">
        <f>申込み用紙!B130</f>
        <v>0</v>
      </c>
      <c r="C31">
        <f>申込み用紙!C130</f>
        <v>0</v>
      </c>
      <c r="D31" t="str">
        <f>申込み用紙!D130</f>
        <v/>
      </c>
      <c r="E31">
        <f>申込み用紙!E130</f>
        <v>0</v>
      </c>
      <c r="F31">
        <f>申込み用紙!F130</f>
        <v>0</v>
      </c>
      <c r="G31">
        <f>申込み用紙!G130</f>
        <v>0</v>
      </c>
      <c r="H31">
        <f>申込み用紙!H130</f>
        <v>0</v>
      </c>
      <c r="I31">
        <f>申込み用紙!I130</f>
        <v>0</v>
      </c>
      <c r="J31">
        <f>申込み用紙!J130</f>
        <v>0</v>
      </c>
      <c r="K31">
        <f>申込み用紙!K130</f>
        <v>0</v>
      </c>
      <c r="L31">
        <f>申込み用紙!L130</f>
        <v>0</v>
      </c>
    </row>
    <row r="32" spans="1:12">
      <c r="A32" t="s">
        <v>50</v>
      </c>
      <c r="B32">
        <f>申込み用紙!B131</f>
        <v>0</v>
      </c>
      <c r="C32">
        <f>申込み用紙!C131</f>
        <v>0</v>
      </c>
      <c r="D32" t="str">
        <f>申込み用紙!D131</f>
        <v/>
      </c>
      <c r="E32">
        <f>申込み用紙!E131</f>
        <v>0</v>
      </c>
      <c r="F32">
        <f>申込み用紙!F131</f>
        <v>0</v>
      </c>
      <c r="G32">
        <f>申込み用紙!G131</f>
        <v>0</v>
      </c>
      <c r="H32">
        <f>申込み用紙!H131</f>
        <v>0</v>
      </c>
      <c r="I32">
        <f>申込み用紙!I131</f>
        <v>0</v>
      </c>
      <c r="J32">
        <f>申込み用紙!J131</f>
        <v>0</v>
      </c>
      <c r="K32">
        <f>申込み用紙!K131</f>
        <v>0</v>
      </c>
      <c r="L32">
        <f>申込み用紙!L131</f>
        <v>0</v>
      </c>
    </row>
    <row r="33" spans="1:12">
      <c r="A33" t="s">
        <v>51</v>
      </c>
      <c r="B33">
        <f>申込み用紙!B132</f>
        <v>0</v>
      </c>
      <c r="C33">
        <f>申込み用紙!C132</f>
        <v>0</v>
      </c>
      <c r="D33" t="str">
        <f>申込み用紙!D132</f>
        <v/>
      </c>
      <c r="E33">
        <f>申込み用紙!E132</f>
        <v>0</v>
      </c>
      <c r="F33">
        <f>申込み用紙!F132</f>
        <v>0</v>
      </c>
      <c r="G33">
        <f>申込み用紙!G132</f>
        <v>0</v>
      </c>
      <c r="H33">
        <f>申込み用紙!H132</f>
        <v>0</v>
      </c>
      <c r="I33">
        <f>申込み用紙!I132</f>
        <v>0</v>
      </c>
      <c r="J33">
        <f>申込み用紙!J132</f>
        <v>0</v>
      </c>
      <c r="K33">
        <f>申込み用紙!K132</f>
        <v>0</v>
      </c>
      <c r="L33">
        <f>申込み用紙!L132</f>
        <v>0</v>
      </c>
    </row>
    <row r="34" spans="1:12">
      <c r="A34" t="s">
        <v>52</v>
      </c>
      <c r="B34">
        <f>申込み用紙!B133</f>
        <v>0</v>
      </c>
      <c r="C34">
        <f>申込み用紙!C133</f>
        <v>0</v>
      </c>
      <c r="D34" t="str">
        <f>申込み用紙!D133</f>
        <v/>
      </c>
      <c r="E34">
        <f>申込み用紙!E133</f>
        <v>0</v>
      </c>
      <c r="F34">
        <f>申込み用紙!F133</f>
        <v>0</v>
      </c>
      <c r="G34">
        <f>申込み用紙!G133</f>
        <v>0</v>
      </c>
      <c r="H34">
        <f>申込み用紙!H133</f>
        <v>0</v>
      </c>
      <c r="I34">
        <f>申込み用紙!I133</f>
        <v>0</v>
      </c>
      <c r="J34">
        <f>申込み用紙!J133</f>
        <v>0</v>
      </c>
      <c r="K34">
        <f>申込み用紙!K133</f>
        <v>0</v>
      </c>
      <c r="L34">
        <f>申込み用紙!L133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申込み用紙</vt:lpstr>
      <vt:lpstr>記入例</vt:lpstr>
      <vt:lpstr>基本リスト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柏葉 伸一</cp:lastModifiedBy>
  <cp:lastPrinted>2017-09-11T03:03:08Z</cp:lastPrinted>
  <dcterms:created xsi:type="dcterms:W3CDTF">2017-08-22T00:44:13Z</dcterms:created>
  <dcterms:modified xsi:type="dcterms:W3CDTF">2018-04-12T05:42:19Z</dcterms:modified>
</cp:coreProperties>
</file>